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tabRatio="806" firstSheet="4" activeTab="4"/>
  </bookViews>
  <sheets>
    <sheet name="РР" sheetId="6" state="hidden" r:id="rId1"/>
    <sheet name="РУ" sheetId="8" state="hidden" r:id="rId2"/>
    <sheet name="ТР" sheetId="9" state="hidden" r:id="rId3"/>
    <sheet name="ТУ" sheetId="10" state="hidden" r:id="rId4"/>
    <sheet name="Репортаж о путешествии (Р)" sheetId="7" r:id="rId5"/>
    <sheet name="Репортаж о путешествии (У)" sheetId="11" r:id="rId6"/>
    <sheet name="Тренеровки и соревнования (Р)" sheetId="13" r:id="rId7"/>
    <sheet name="Тренеровки и соревнования (У)" sheetId="12" r:id="rId8"/>
  </sheets>
  <calcPr calcId="145621" calcMode="manual"/>
</workbook>
</file>

<file path=xl/calcChain.xml><?xml version="1.0" encoding="utf-8"?>
<calcChain xmlns="http://schemas.openxmlformats.org/spreadsheetml/2006/main">
  <c r="H11" i="7" l="1"/>
  <c r="H9" i="7"/>
  <c r="H8" i="7"/>
  <c r="H7" i="7"/>
  <c r="H10" i="7"/>
  <c r="H8" i="13"/>
  <c r="H10" i="13"/>
  <c r="H7" i="13"/>
  <c r="H9" i="13"/>
  <c r="I9" i="12"/>
  <c r="I14" i="12"/>
  <c r="I7" i="12"/>
  <c r="I11" i="12"/>
  <c r="I8" i="12"/>
  <c r="I17" i="12"/>
  <c r="I15" i="12"/>
  <c r="I12" i="12"/>
  <c r="I10" i="12"/>
  <c r="I16" i="12"/>
  <c r="I13" i="12"/>
  <c r="I20" i="11"/>
  <c r="I21" i="11"/>
  <c r="I15" i="11"/>
  <c r="I9" i="11"/>
  <c r="I13" i="11"/>
  <c r="I11" i="11"/>
  <c r="I23" i="11"/>
  <c r="I19" i="11"/>
  <c r="I7" i="11"/>
  <c r="I14" i="11"/>
  <c r="I16" i="11"/>
  <c r="I17" i="11"/>
  <c r="I8" i="11"/>
  <c r="I10" i="11"/>
  <c r="I18" i="11"/>
  <c r="I12" i="11"/>
  <c r="I22" i="11"/>
  <c r="B7" i="12" l="1"/>
  <c r="C7" i="12"/>
  <c r="D7" i="12"/>
  <c r="E7" i="12"/>
  <c r="B11" i="12"/>
  <c r="C11" i="12"/>
  <c r="D11" i="12"/>
  <c r="E11" i="12"/>
  <c r="B8" i="12"/>
  <c r="C8" i="12"/>
  <c r="D8" i="12"/>
  <c r="E8" i="12"/>
  <c r="B17" i="12"/>
  <c r="C17" i="12"/>
  <c r="D17" i="12"/>
  <c r="E17" i="12"/>
  <c r="B15" i="12"/>
  <c r="C15" i="12"/>
  <c r="D15" i="12"/>
  <c r="E15" i="12"/>
  <c r="B12" i="12"/>
  <c r="C12" i="12"/>
  <c r="D12" i="12"/>
  <c r="E12" i="12"/>
  <c r="B10" i="12"/>
  <c r="C10" i="12"/>
  <c r="D10" i="12"/>
  <c r="E10" i="12"/>
  <c r="B16" i="12"/>
  <c r="C16" i="12"/>
  <c r="D16" i="12"/>
  <c r="E16" i="12"/>
  <c r="B10" i="13"/>
  <c r="C10" i="13"/>
  <c r="D10" i="13"/>
  <c r="B7" i="13"/>
  <c r="C7" i="13"/>
  <c r="D7" i="13"/>
  <c r="B11" i="11"/>
  <c r="C11" i="11"/>
  <c r="D11" i="11"/>
  <c r="E11" i="11"/>
  <c r="B23" i="11"/>
  <c r="D23" i="11"/>
  <c r="E23" i="11"/>
  <c r="B19" i="11"/>
  <c r="C19" i="11"/>
  <c r="D19" i="11"/>
  <c r="E19" i="11"/>
  <c r="B7" i="11"/>
  <c r="C7" i="11"/>
  <c r="D7" i="11"/>
  <c r="E7" i="11"/>
  <c r="B14" i="11"/>
  <c r="C14" i="11"/>
  <c r="D14" i="11"/>
  <c r="E14" i="11"/>
  <c r="B16" i="11"/>
  <c r="C16" i="11"/>
  <c r="D16" i="11"/>
  <c r="E16" i="11"/>
  <c r="B17" i="11"/>
  <c r="C17" i="11"/>
  <c r="D17" i="11"/>
  <c r="E17" i="11"/>
  <c r="B8" i="11"/>
  <c r="C8" i="11"/>
  <c r="D8" i="11"/>
  <c r="E8" i="11"/>
  <c r="B10" i="11"/>
  <c r="C10" i="11"/>
  <c r="D10" i="11"/>
  <c r="E10" i="11"/>
  <c r="B18" i="11"/>
  <c r="C18" i="11"/>
  <c r="D18" i="11"/>
  <c r="E18" i="11"/>
  <c r="B12" i="11"/>
  <c r="C12" i="11"/>
  <c r="D12" i="11"/>
  <c r="E12" i="11"/>
  <c r="B7" i="7"/>
  <c r="C7" i="7"/>
  <c r="D7" i="7"/>
  <c r="B9" i="12" l="1"/>
  <c r="C9" i="12"/>
  <c r="D9" i="12"/>
  <c r="E9" i="12"/>
  <c r="B14" i="12"/>
  <c r="C14" i="12"/>
  <c r="D14" i="12"/>
  <c r="E14" i="12"/>
  <c r="C13" i="12"/>
  <c r="D13" i="12"/>
  <c r="E13" i="12"/>
  <c r="D9" i="13"/>
  <c r="B13" i="12"/>
  <c r="B8" i="13"/>
  <c r="C8" i="13"/>
  <c r="D8" i="13"/>
  <c r="C9" i="13"/>
  <c r="B9" i="13"/>
  <c r="B20" i="11"/>
  <c r="C20" i="11"/>
  <c r="D20" i="11"/>
  <c r="E20" i="11"/>
  <c r="B21" i="11"/>
  <c r="C21" i="11"/>
  <c r="D21" i="11"/>
  <c r="E21" i="11"/>
  <c r="B15" i="11"/>
  <c r="C15" i="11"/>
  <c r="D15" i="11"/>
  <c r="E15" i="11"/>
  <c r="B9" i="11"/>
  <c r="C9" i="11"/>
  <c r="D9" i="11"/>
  <c r="E9" i="11"/>
  <c r="B13" i="11"/>
  <c r="C13" i="11"/>
  <c r="D13" i="11"/>
  <c r="E13" i="11"/>
  <c r="C22" i="11"/>
  <c r="D22" i="11"/>
  <c r="E22" i="11"/>
  <c r="B22" i="11"/>
  <c r="D11" i="7"/>
  <c r="D9" i="7"/>
  <c r="D8" i="7"/>
  <c r="C11" i="7"/>
  <c r="C9" i="7"/>
  <c r="C8" i="7"/>
  <c r="C10" i="7"/>
  <c r="D10" i="7"/>
  <c r="B11" i="7"/>
  <c r="B9" i="7"/>
  <c r="B8" i="7"/>
  <c r="B10" i="7"/>
  <c r="A4" i="12"/>
  <c r="A4" i="13"/>
  <c r="A4" i="11"/>
  <c r="A4" i="7"/>
</calcChain>
</file>

<file path=xl/sharedStrings.xml><?xml version="1.0" encoding="utf-8"?>
<sst xmlns="http://schemas.openxmlformats.org/spreadsheetml/2006/main" count="276" uniqueCount="102">
  <si>
    <t>№ п/п</t>
  </si>
  <si>
    <t>Образовательная организация</t>
  </si>
  <si>
    <t>Руководитель делегации</t>
  </si>
  <si>
    <t>Сумма баллов</t>
  </si>
  <si>
    <t>Муниципальное бюджетное учреждение дополнительного образования
 «Станция юных туристов г. Челябинска»</t>
  </si>
  <si>
    <t>Сбор детского туристско-краеведческого актива
«Из дальних странствий возвратясь...»</t>
  </si>
  <si>
    <t>20 января 2021г.</t>
  </si>
  <si>
    <t>МБУДО «СЮТур г.Челябинска», ул. Кудрявцева, 36</t>
  </si>
  <si>
    <t>Место</t>
  </si>
  <si>
    <t>1 судья</t>
  </si>
  <si>
    <t>2 судья</t>
  </si>
  <si>
    <t>3 судья</t>
  </si>
  <si>
    <t>МБУДО «ЦВР» -
МАОУ «СОШ № 24 г.Челябинска»</t>
  </si>
  <si>
    <t>Кулишова Анна Александровна</t>
  </si>
  <si>
    <t>Автор</t>
  </si>
  <si>
    <r>
      <t xml:space="preserve">Протокол конкурса туристской фотографии
</t>
    </r>
    <r>
      <rPr>
        <b/>
        <sz val="16"/>
        <color theme="1"/>
        <rFont val="Times New Roman"/>
        <family val="1"/>
        <charset val="204"/>
      </rPr>
      <t xml:space="preserve"> Номинация «Репортаж о путешествии» </t>
    </r>
  </si>
  <si>
    <t>Название фото</t>
  </si>
  <si>
    <t>Соответствие работы заявленной теме</t>
  </si>
  <si>
    <t>Оригинальность сюжета и композиции</t>
  </si>
  <si>
    <t>Художественный уровень фотографии</t>
  </si>
  <si>
    <t xml:space="preserve">Техника и качество исполнения </t>
  </si>
  <si>
    <t>Информационная содержательность</t>
  </si>
  <si>
    <t>Максимальное количество баллов:</t>
  </si>
  <si>
    <t>Судья   ______________________ /_______________________________/</t>
  </si>
  <si>
    <t>Возрастная группа: руководители</t>
  </si>
  <si>
    <t>Возрастная группа: учащиеся</t>
  </si>
  <si>
    <r>
      <t xml:space="preserve">Протокол конкурса туристской фотографии
</t>
    </r>
    <r>
      <rPr>
        <b/>
        <sz val="16"/>
        <color theme="1"/>
        <rFont val="Times New Roman"/>
        <family val="1"/>
        <charset val="204"/>
      </rPr>
      <t xml:space="preserve"> Номинация «Тренировки и соревнования» </t>
    </r>
  </si>
  <si>
    <r>
      <t xml:space="preserve">Сводный протокол конкурса туристской фотографии
</t>
    </r>
    <r>
      <rPr>
        <b/>
        <sz val="16"/>
        <color theme="1"/>
        <rFont val="Times New Roman"/>
        <family val="1"/>
        <charset val="204"/>
      </rPr>
      <t xml:space="preserve"> Номинация «Репортаж о путешествии» </t>
    </r>
  </si>
  <si>
    <t>Жиянбаев Наиль Раимльевич</t>
  </si>
  <si>
    <t>Поворот не туда</t>
  </si>
  <si>
    <t>Задумчивость</t>
  </si>
  <si>
    <t>Кулишов Савелий Владимирович</t>
  </si>
  <si>
    <t>Алёнушка XXI века!</t>
  </si>
  <si>
    <t>Нечего, я выросту!</t>
  </si>
  <si>
    <t>Кульниязов
Богдан
Саматович</t>
  </si>
  <si>
    <t>Туристское лимбо</t>
  </si>
  <si>
    <t>Просто друг</t>
  </si>
  <si>
    <t xml:space="preserve">МАОУ «СОШ № 24 г. Челябинска» - МБУДО «СЮТур г. Челябинска» </t>
  </si>
  <si>
    <t>Труба преткновения</t>
  </si>
  <si>
    <t xml:space="preserve">Долгожданный финиш </t>
  </si>
  <si>
    <t>Хафизова Алина
Жамильевна</t>
  </si>
  <si>
    <t>Водопой</t>
  </si>
  <si>
    <t xml:space="preserve">Сила притяжения </t>
  </si>
  <si>
    <t>Михалина Анастасия Валентиновна</t>
  </si>
  <si>
    <t xml:space="preserve">Волшебный перекус </t>
  </si>
  <si>
    <t xml:space="preserve">Настоящий мужчина </t>
  </si>
  <si>
    <t>Шеметова Инна Геннадьевна</t>
  </si>
  <si>
    <t>МАОУ «СОШ № 112 г.Челябинска»</t>
  </si>
  <si>
    <t>Данилова Евгения Вячеславовна</t>
  </si>
  <si>
    <t>МАОУ «СОШ № 112 г.Челябинска»-
МАУДО ЦДЮТур «Космос»</t>
  </si>
  <si>
    <t>«Первые медали моих друзей»</t>
  </si>
  <si>
    <t>Черников Александр Евгеньевич</t>
  </si>
  <si>
    <t>МБУ ДО «ЦВР «Истоки» г. Челябинска»</t>
  </si>
  <si>
    <t>Голенков Сергей Григорьевич</t>
  </si>
  <si>
    <t>Дровишки</t>
  </si>
  <si>
    <t>Кто последний в гору, тот первый с горы</t>
  </si>
  <si>
    <t>Саттарова Камилла Талгатовна</t>
  </si>
  <si>
    <t>Ничего так не бодрит, как с утра перебродить</t>
  </si>
  <si>
    <t>Держи аккорд!</t>
  </si>
  <si>
    <t>Штурман</t>
  </si>
  <si>
    <t>Зуйков Никита</t>
  </si>
  <si>
    <t>МАУДО ЦДЮТур «Космос»</t>
  </si>
  <si>
    <t>Фаезова Ирина Сергеевна</t>
  </si>
  <si>
    <t>Широкими шагами по Северному Уралу</t>
  </si>
  <si>
    <t>Казанцева Ксения Евгеньевна</t>
  </si>
  <si>
    <t>Городской слёт</t>
  </si>
  <si>
    <t>Пережогина Анастасия Александровна</t>
  </si>
  <si>
    <t>Дорога на Шихан</t>
  </si>
  <si>
    <t xml:space="preserve">МБУДО «СЮТур г. Челябинска» </t>
  </si>
  <si>
    <t>Осипова Александра Борисовна</t>
  </si>
  <si>
    <t>Лескова Светлана</t>
  </si>
  <si>
    <t>Спускайтесь, мы Борисовне не скажем</t>
  </si>
  <si>
    <t>Космакова Виктория</t>
  </si>
  <si>
    <t>Гусеницы Сикияза</t>
  </si>
  <si>
    <t>Астахова Виктория</t>
  </si>
  <si>
    <t>Кто не работает, тот не ест</t>
  </si>
  <si>
    <t>МАОУ «СОШ № 137 г. Челябинска»</t>
  </si>
  <si>
    <t>Бедные, вечно ненакормленные туристы</t>
  </si>
  <si>
    <t>Смирнова Александра</t>
  </si>
  <si>
    <t>Я на солнышке лежу</t>
  </si>
  <si>
    <t>Хорошая разминка- залог победы</t>
  </si>
  <si>
    <t>Я водяной, я водяной</t>
  </si>
  <si>
    <t>Кузьменко Анатолий Николаевич</t>
  </si>
  <si>
    <t>Сейчас мы им покажем!</t>
  </si>
  <si>
    <t>Юмагулова Лариса Фуатовна</t>
  </si>
  <si>
    <t>Рыбина Виктория Игоревна</t>
  </si>
  <si>
    <t>Отдахнем да поглядим, хорошо ли мы сидим</t>
  </si>
  <si>
    <t>Перевертайло Иван Алексеевич</t>
  </si>
  <si>
    <t>Суп есть, а мяса нет</t>
  </si>
  <si>
    <t>Пока бежали, все знания растеряли</t>
  </si>
  <si>
    <t>Паучок туриста</t>
  </si>
  <si>
    <t>МБОУ «Гимназия № 63 г.Челябинска»</t>
  </si>
  <si>
    <t>Михайлова Светлана Андреевна</t>
  </si>
  <si>
    <t>Шмидт Глеб Артемович</t>
  </si>
  <si>
    <t>Дотяни до берега, Катюша</t>
  </si>
  <si>
    <t>Я счастлива, что родина моя - Урал!</t>
  </si>
  <si>
    <t>Ледяева Екатерина Олеговна</t>
  </si>
  <si>
    <t>Домой, из Европы в Азию!</t>
  </si>
  <si>
    <t>Ну что, кто первый?</t>
  </si>
  <si>
    <t>Магазов Ярослав Олегович</t>
  </si>
  <si>
    <t>Казанцева Юлия Валерьевна</t>
  </si>
  <si>
    <r>
      <t xml:space="preserve">Сводный протокол конкурса туристской фотографии
</t>
    </r>
    <r>
      <rPr>
        <b/>
        <sz val="16"/>
        <color theme="1"/>
        <rFont val="Times New Roman"/>
        <family val="1"/>
        <charset val="204"/>
      </rPr>
      <t xml:space="preserve"> Номинация «Тренировки и соревнования»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</si>
</sst>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/>
    <xf numFmtId="0" fontId="6" fillId="0" borderId="0" xfId="0" applyFont="1" applyBorder="1" applyAlignment="1">
      <alignment horizontal="center" vertical="center" wrapText="1"/>
    </xf>
    <xf numFmtId="0" fontId="6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1" fillId="0" borderId="1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right" vertical="center" wrapText="1"/>
    </xf>
    <xf numFmtId="0" fontId="2" fillId="0" borderId="0" xfId="0" applyFont="1" applyAlignment="1">
      <alignment horizontal="left"/>
    </xf>
    <xf numFmtId="0" fontId="7" fillId="0" borderId="3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right" vertical="center" wrapText="1"/>
    </xf>
    <xf numFmtId="0" fontId="7" fillId="0" borderId="5" xfId="0" applyFont="1" applyBorder="1" applyAlignment="1">
      <alignment horizontal="righ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"/>
  <sheetViews>
    <sheetView topLeftCell="A4" workbookViewId="0">
      <selection activeCell="D17" sqref="D17"/>
    </sheetView>
  </sheetViews>
  <sheetFormatPr defaultRowHeight="15" x14ac:dyDescent="0.25"/>
  <cols>
    <col min="1" max="1" width="5.28515625" style="2" customWidth="1"/>
    <col min="2" max="2" width="23.85546875" style="2" customWidth="1"/>
    <col min="3" max="3" width="23.5703125" style="2" customWidth="1"/>
    <col min="4" max="4" width="21.42578125" style="2" customWidth="1"/>
    <col min="5" max="11" width="9" style="2" customWidth="1"/>
    <col min="12" max="16384" width="9.140625" style="2"/>
  </cols>
  <sheetData>
    <row r="1" spans="1:11" ht="33.75" customHeight="1" x14ac:dyDescent="0.25">
      <c r="A1" s="14" t="s">
        <v>4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33.75" customHeight="1" x14ac:dyDescent="0.3">
      <c r="A2" s="15" t="s">
        <v>5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41.25" customHeight="1" x14ac:dyDescent="0.25">
      <c r="A3" s="16" t="s">
        <v>15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18.75" customHeight="1" x14ac:dyDescent="0.25">
      <c r="A4" s="16" t="s">
        <v>24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s="4" customFormat="1" ht="18.75" customHeight="1" x14ac:dyDescent="0.25">
      <c r="A5" s="17" t="s">
        <v>6</v>
      </c>
      <c r="B5" s="17"/>
      <c r="C5" s="18" t="s">
        <v>7</v>
      </c>
      <c r="D5" s="18"/>
      <c r="E5" s="18"/>
      <c r="F5" s="18"/>
      <c r="G5" s="18"/>
      <c r="H5" s="18"/>
      <c r="I5" s="18"/>
      <c r="J5" s="18"/>
      <c r="K5" s="18"/>
    </row>
    <row r="6" spans="1:11" ht="102.75" customHeight="1" x14ac:dyDescent="0.25">
      <c r="A6" s="1" t="s">
        <v>0</v>
      </c>
      <c r="B6" s="1" t="s">
        <v>1</v>
      </c>
      <c r="C6" s="1" t="s">
        <v>14</v>
      </c>
      <c r="D6" s="1" t="s">
        <v>16</v>
      </c>
      <c r="E6" s="7" t="s">
        <v>17</v>
      </c>
      <c r="F6" s="7" t="s">
        <v>18</v>
      </c>
      <c r="G6" s="7" t="s">
        <v>19</v>
      </c>
      <c r="H6" s="7" t="s">
        <v>20</v>
      </c>
      <c r="I6" s="7" t="s">
        <v>21</v>
      </c>
      <c r="J6" s="23" t="s">
        <v>3</v>
      </c>
      <c r="K6" s="25" t="s">
        <v>8</v>
      </c>
    </row>
    <row r="7" spans="1:11" s="9" customFormat="1" ht="19.5" customHeight="1" x14ac:dyDescent="0.2">
      <c r="A7" s="20" t="s">
        <v>22</v>
      </c>
      <c r="B7" s="21"/>
      <c r="C7" s="21"/>
      <c r="D7" s="22"/>
      <c r="E7" s="8">
        <v>5</v>
      </c>
      <c r="F7" s="8">
        <v>5</v>
      </c>
      <c r="G7" s="8">
        <v>5</v>
      </c>
      <c r="H7" s="8">
        <v>5</v>
      </c>
      <c r="I7" s="8">
        <v>3</v>
      </c>
      <c r="J7" s="24"/>
      <c r="K7" s="26"/>
    </row>
    <row r="8" spans="1:11" ht="48.75" customHeight="1" x14ac:dyDescent="0.25">
      <c r="A8" s="1">
        <v>1</v>
      </c>
      <c r="B8" s="1" t="s">
        <v>12</v>
      </c>
      <c r="C8" s="1" t="s">
        <v>28</v>
      </c>
      <c r="D8" s="1" t="s">
        <v>29</v>
      </c>
      <c r="E8" s="1"/>
      <c r="F8" s="1"/>
      <c r="G8" s="1"/>
      <c r="H8" s="1"/>
      <c r="I8" s="1"/>
      <c r="J8" s="1"/>
      <c r="K8" s="6"/>
    </row>
    <row r="9" spans="1:11" ht="48.75" customHeight="1" x14ac:dyDescent="0.25">
      <c r="A9" s="1">
        <v>2</v>
      </c>
      <c r="B9" s="1" t="s">
        <v>37</v>
      </c>
      <c r="C9" s="1" t="s">
        <v>13</v>
      </c>
      <c r="D9" s="1" t="s">
        <v>38</v>
      </c>
      <c r="E9" s="1"/>
      <c r="F9" s="1"/>
      <c r="G9" s="1"/>
      <c r="H9" s="1"/>
      <c r="I9" s="1"/>
      <c r="J9" s="1"/>
      <c r="K9" s="6"/>
    </row>
    <row r="10" spans="1:11" ht="48.75" customHeight="1" x14ac:dyDescent="0.25">
      <c r="A10" s="1">
        <v>3</v>
      </c>
      <c r="B10" s="11" t="s">
        <v>47</v>
      </c>
      <c r="C10" s="11" t="s">
        <v>46</v>
      </c>
      <c r="D10" s="11" t="s">
        <v>55</v>
      </c>
      <c r="E10" s="1"/>
      <c r="F10" s="1"/>
      <c r="G10" s="1"/>
      <c r="H10" s="1"/>
      <c r="I10" s="1"/>
      <c r="J10" s="1"/>
      <c r="K10" s="6"/>
    </row>
    <row r="11" spans="1:11" ht="48.75" customHeight="1" x14ac:dyDescent="0.25">
      <c r="A11" s="1">
        <v>4</v>
      </c>
      <c r="B11" s="11" t="s">
        <v>52</v>
      </c>
      <c r="C11" s="11" t="s">
        <v>53</v>
      </c>
      <c r="D11" s="11" t="s">
        <v>54</v>
      </c>
      <c r="E11" s="1"/>
      <c r="F11" s="1"/>
      <c r="G11" s="1"/>
      <c r="H11" s="1"/>
      <c r="I11" s="1"/>
      <c r="J11" s="1"/>
      <c r="K11" s="6"/>
    </row>
    <row r="12" spans="1:11" ht="48.75" customHeight="1" x14ac:dyDescent="0.25">
      <c r="A12" s="1">
        <v>5</v>
      </c>
      <c r="B12" s="11" t="s">
        <v>76</v>
      </c>
      <c r="C12" s="11" t="s">
        <v>69</v>
      </c>
      <c r="D12" s="11" t="s">
        <v>81</v>
      </c>
      <c r="E12" s="1"/>
      <c r="F12" s="1"/>
      <c r="G12" s="1"/>
      <c r="H12" s="1"/>
      <c r="I12" s="1"/>
      <c r="J12" s="1"/>
      <c r="K12" s="6"/>
    </row>
    <row r="14" spans="1:11" x14ac:dyDescent="0.25">
      <c r="A14" s="19" t="s">
        <v>23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</row>
  </sheetData>
  <mergeCells count="10">
    <mergeCell ref="A14:K14"/>
    <mergeCell ref="A4:K4"/>
    <mergeCell ref="A7:D7"/>
    <mergeCell ref="J6:J7"/>
    <mergeCell ref="K6:K7"/>
    <mergeCell ref="A1:K1"/>
    <mergeCell ref="A2:K2"/>
    <mergeCell ref="A3:K3"/>
    <mergeCell ref="A5:B5"/>
    <mergeCell ref="C5:K5"/>
  </mergeCells>
  <pageMargins left="0.31496062992125984" right="0.31496062992125984" top="0.35433070866141736" bottom="0.35433070866141736" header="0" footer="0"/>
  <pageSetup paperSize="9" fitToHeight="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"/>
  <sheetViews>
    <sheetView topLeftCell="A7" workbookViewId="0">
      <selection activeCell="I11" sqref="I11"/>
    </sheetView>
  </sheetViews>
  <sheetFormatPr defaultRowHeight="15" x14ac:dyDescent="0.25"/>
  <cols>
    <col min="1" max="1" width="5.28515625" style="2" customWidth="1"/>
    <col min="2" max="2" width="23.85546875" style="2" customWidth="1"/>
    <col min="3" max="3" width="26.140625" style="2" customWidth="1"/>
    <col min="4" max="4" width="17.28515625" style="2" customWidth="1"/>
    <col min="5" max="5" width="18.85546875" style="2" customWidth="1"/>
    <col min="6" max="12" width="9" style="2" customWidth="1"/>
    <col min="13" max="16384" width="9.140625" style="2"/>
  </cols>
  <sheetData>
    <row r="1" spans="1:12" ht="33.75" customHeight="1" x14ac:dyDescent="0.25">
      <c r="A1" s="14" t="s">
        <v>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33.75" customHeight="1" x14ac:dyDescent="0.3">
      <c r="A2" s="15" t="s">
        <v>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41.25" customHeight="1" x14ac:dyDescent="0.25">
      <c r="A3" s="16" t="s">
        <v>15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18.75" customHeight="1" x14ac:dyDescent="0.25">
      <c r="A4" s="16" t="s">
        <v>25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2" s="4" customFormat="1" ht="18.75" customHeight="1" x14ac:dyDescent="0.25">
      <c r="A5" s="17" t="s">
        <v>6</v>
      </c>
      <c r="B5" s="17"/>
      <c r="C5" s="3"/>
      <c r="D5" s="18" t="s">
        <v>7</v>
      </c>
      <c r="E5" s="18"/>
      <c r="F5" s="18"/>
      <c r="G5" s="18"/>
      <c r="H5" s="18"/>
      <c r="I5" s="18"/>
      <c r="J5" s="18"/>
      <c r="K5" s="18"/>
      <c r="L5" s="18"/>
    </row>
    <row r="6" spans="1:12" ht="102.75" customHeight="1" x14ac:dyDescent="0.25">
      <c r="A6" s="1" t="s">
        <v>0</v>
      </c>
      <c r="B6" s="1" t="s">
        <v>1</v>
      </c>
      <c r="C6" s="1" t="s">
        <v>2</v>
      </c>
      <c r="D6" s="1" t="s">
        <v>14</v>
      </c>
      <c r="E6" s="1" t="s">
        <v>16</v>
      </c>
      <c r="F6" s="7" t="s">
        <v>17</v>
      </c>
      <c r="G6" s="7" t="s">
        <v>18</v>
      </c>
      <c r="H6" s="7" t="s">
        <v>19</v>
      </c>
      <c r="I6" s="7" t="s">
        <v>20</v>
      </c>
      <c r="J6" s="7" t="s">
        <v>21</v>
      </c>
      <c r="K6" s="23" t="s">
        <v>3</v>
      </c>
      <c r="L6" s="25" t="s">
        <v>8</v>
      </c>
    </row>
    <row r="7" spans="1:12" s="9" customFormat="1" ht="19.5" customHeight="1" x14ac:dyDescent="0.2">
      <c r="A7" s="20" t="s">
        <v>22</v>
      </c>
      <c r="B7" s="21"/>
      <c r="C7" s="21"/>
      <c r="D7" s="21"/>
      <c r="E7" s="22"/>
      <c r="F7" s="8">
        <v>5</v>
      </c>
      <c r="G7" s="8">
        <v>5</v>
      </c>
      <c r="H7" s="8">
        <v>5</v>
      </c>
      <c r="I7" s="8">
        <v>5</v>
      </c>
      <c r="J7" s="8">
        <v>3</v>
      </c>
      <c r="K7" s="24"/>
      <c r="L7" s="26"/>
    </row>
    <row r="8" spans="1:12" ht="50.25" customHeight="1" x14ac:dyDescent="0.25">
      <c r="A8" s="1">
        <v>1</v>
      </c>
      <c r="B8" s="1" t="s">
        <v>12</v>
      </c>
      <c r="C8" s="1" t="s">
        <v>13</v>
      </c>
      <c r="D8" s="1" t="s">
        <v>31</v>
      </c>
      <c r="E8" s="1" t="s">
        <v>32</v>
      </c>
      <c r="F8" s="1"/>
      <c r="G8" s="1"/>
      <c r="H8" s="1"/>
      <c r="I8" s="1"/>
      <c r="J8" s="1"/>
      <c r="K8" s="1"/>
      <c r="L8" s="6"/>
    </row>
    <row r="9" spans="1:12" ht="50.25" customHeight="1" x14ac:dyDescent="0.25">
      <c r="A9" s="1">
        <v>2</v>
      </c>
      <c r="B9" s="1" t="s">
        <v>12</v>
      </c>
      <c r="C9" s="1" t="s">
        <v>13</v>
      </c>
      <c r="D9" s="1" t="s">
        <v>34</v>
      </c>
      <c r="E9" s="1" t="s">
        <v>35</v>
      </c>
      <c r="F9" s="1"/>
      <c r="G9" s="1"/>
      <c r="H9" s="1"/>
      <c r="I9" s="1"/>
      <c r="J9" s="1"/>
      <c r="K9" s="1"/>
      <c r="L9" s="6"/>
    </row>
    <row r="10" spans="1:12" ht="50.25" customHeight="1" x14ac:dyDescent="0.25">
      <c r="A10" s="1">
        <v>3</v>
      </c>
      <c r="B10" s="1" t="s">
        <v>37</v>
      </c>
      <c r="C10" s="1" t="s">
        <v>13</v>
      </c>
      <c r="D10" s="1" t="s">
        <v>40</v>
      </c>
      <c r="E10" s="1" t="s">
        <v>41</v>
      </c>
      <c r="F10" s="1"/>
      <c r="G10" s="1"/>
      <c r="H10" s="1"/>
      <c r="I10" s="1"/>
      <c r="J10" s="1"/>
      <c r="K10" s="1"/>
      <c r="L10" s="6"/>
    </row>
    <row r="11" spans="1:12" ht="50.25" customHeight="1" x14ac:dyDescent="0.25">
      <c r="A11" s="1">
        <v>4</v>
      </c>
      <c r="B11" s="1" t="s">
        <v>37</v>
      </c>
      <c r="C11" s="1" t="s">
        <v>13</v>
      </c>
      <c r="D11" s="1" t="s">
        <v>43</v>
      </c>
      <c r="E11" s="11" t="s">
        <v>44</v>
      </c>
      <c r="F11" s="1"/>
      <c r="G11" s="1"/>
      <c r="H11" s="1"/>
      <c r="I11" s="1"/>
      <c r="J11" s="1"/>
      <c r="K11" s="1"/>
      <c r="L11" s="6"/>
    </row>
    <row r="12" spans="1:12" ht="50.25" customHeight="1" x14ac:dyDescent="0.25">
      <c r="A12" s="1">
        <v>5</v>
      </c>
      <c r="B12" s="11" t="s">
        <v>47</v>
      </c>
      <c r="C12" s="11" t="s">
        <v>46</v>
      </c>
      <c r="D12" s="11" t="s">
        <v>48</v>
      </c>
      <c r="E12" s="11" t="s">
        <v>57</v>
      </c>
      <c r="F12" s="1"/>
      <c r="G12" s="1"/>
      <c r="H12" s="1"/>
      <c r="I12" s="1"/>
      <c r="J12" s="1"/>
      <c r="K12" s="1"/>
      <c r="L12" s="6"/>
    </row>
    <row r="13" spans="1:12" ht="50.25" customHeight="1" x14ac:dyDescent="0.25">
      <c r="A13" s="1">
        <v>6</v>
      </c>
      <c r="B13" s="11" t="s">
        <v>52</v>
      </c>
      <c r="C13" s="11" t="s">
        <v>53</v>
      </c>
      <c r="D13" s="1" t="s">
        <v>56</v>
      </c>
      <c r="E13" s="11" t="s">
        <v>58</v>
      </c>
      <c r="F13" s="1"/>
      <c r="G13" s="1"/>
      <c r="H13" s="1"/>
      <c r="I13" s="1"/>
      <c r="J13" s="1"/>
      <c r="K13" s="1"/>
      <c r="L13" s="6"/>
    </row>
    <row r="14" spans="1:12" ht="50.25" customHeight="1" x14ac:dyDescent="0.25">
      <c r="A14" s="1">
        <v>7</v>
      </c>
      <c r="B14" s="11" t="s">
        <v>52</v>
      </c>
      <c r="C14" s="11" t="s">
        <v>53</v>
      </c>
      <c r="D14" s="1" t="s">
        <v>60</v>
      </c>
      <c r="E14" s="11" t="s">
        <v>59</v>
      </c>
      <c r="F14" s="1"/>
      <c r="G14" s="1"/>
      <c r="H14" s="1"/>
      <c r="I14" s="1"/>
      <c r="J14" s="1"/>
      <c r="K14" s="1"/>
      <c r="L14" s="6"/>
    </row>
    <row r="15" spans="1:12" ht="50.25" customHeight="1" x14ac:dyDescent="0.25">
      <c r="A15" s="1">
        <v>8</v>
      </c>
      <c r="B15" s="1" t="s">
        <v>61</v>
      </c>
      <c r="C15" s="1" t="s">
        <v>99</v>
      </c>
      <c r="D15" s="1" t="s">
        <v>66</v>
      </c>
      <c r="E15" s="11" t="s">
        <v>67</v>
      </c>
      <c r="F15" s="1"/>
      <c r="G15" s="1"/>
      <c r="H15" s="1"/>
      <c r="I15" s="1"/>
      <c r="J15" s="1"/>
      <c r="K15" s="1"/>
      <c r="L15" s="6"/>
    </row>
    <row r="16" spans="1:12" ht="50.25" customHeight="1" x14ac:dyDescent="0.25">
      <c r="A16" s="1">
        <v>9</v>
      </c>
      <c r="B16" s="11" t="s">
        <v>68</v>
      </c>
      <c r="C16" s="11" t="s">
        <v>69</v>
      </c>
      <c r="D16" s="11" t="s">
        <v>70</v>
      </c>
      <c r="E16" s="11" t="s">
        <v>71</v>
      </c>
      <c r="F16" s="1"/>
      <c r="G16" s="1"/>
      <c r="H16" s="1"/>
      <c r="I16" s="1"/>
      <c r="J16" s="1"/>
      <c r="K16" s="1"/>
      <c r="L16" s="6"/>
    </row>
    <row r="17" spans="1:12" ht="50.25" customHeight="1" x14ac:dyDescent="0.25">
      <c r="A17" s="1">
        <v>10</v>
      </c>
      <c r="B17" s="11" t="s">
        <v>68</v>
      </c>
      <c r="C17" s="11" t="s">
        <v>69</v>
      </c>
      <c r="D17" s="1" t="s">
        <v>72</v>
      </c>
      <c r="E17" s="11" t="s">
        <v>73</v>
      </c>
      <c r="F17" s="1"/>
      <c r="G17" s="1"/>
      <c r="H17" s="1"/>
      <c r="I17" s="1"/>
      <c r="J17" s="1"/>
      <c r="K17" s="1"/>
      <c r="L17" s="6"/>
    </row>
    <row r="18" spans="1:12" ht="50.25" customHeight="1" x14ac:dyDescent="0.25">
      <c r="A18" s="1">
        <v>11</v>
      </c>
      <c r="B18" s="11" t="s">
        <v>68</v>
      </c>
      <c r="C18" s="11" t="s">
        <v>69</v>
      </c>
      <c r="D18" s="1" t="s">
        <v>74</v>
      </c>
      <c r="E18" s="11" t="s">
        <v>75</v>
      </c>
      <c r="F18" s="1"/>
      <c r="G18" s="1"/>
      <c r="H18" s="1"/>
      <c r="I18" s="1"/>
      <c r="J18" s="1"/>
      <c r="K18" s="1"/>
      <c r="L18" s="6"/>
    </row>
    <row r="19" spans="1:12" ht="50.25" customHeight="1" x14ac:dyDescent="0.25">
      <c r="A19" s="1">
        <v>12</v>
      </c>
      <c r="B19" s="11" t="s">
        <v>76</v>
      </c>
      <c r="C19" s="11" t="s">
        <v>69</v>
      </c>
      <c r="D19" s="11" t="s">
        <v>70</v>
      </c>
      <c r="E19" s="11" t="s">
        <v>77</v>
      </c>
      <c r="F19" s="1"/>
      <c r="G19" s="1"/>
      <c r="H19" s="1"/>
      <c r="I19" s="1"/>
      <c r="J19" s="1"/>
      <c r="K19" s="1"/>
      <c r="L19" s="6"/>
    </row>
    <row r="20" spans="1:12" ht="50.25" customHeight="1" x14ac:dyDescent="0.25">
      <c r="A20" s="1">
        <v>13</v>
      </c>
      <c r="B20" s="11" t="s">
        <v>76</v>
      </c>
      <c r="C20" s="11" t="s">
        <v>69</v>
      </c>
      <c r="D20" s="1" t="s">
        <v>78</v>
      </c>
      <c r="E20" s="11" t="s">
        <v>79</v>
      </c>
      <c r="F20" s="1"/>
      <c r="G20" s="1"/>
      <c r="H20" s="1"/>
      <c r="I20" s="1"/>
      <c r="J20" s="1"/>
      <c r="K20" s="1"/>
      <c r="L20" s="6"/>
    </row>
    <row r="21" spans="1:12" ht="50.25" customHeight="1" x14ac:dyDescent="0.25">
      <c r="A21" s="1">
        <v>14</v>
      </c>
      <c r="B21" s="11" t="s">
        <v>76</v>
      </c>
      <c r="C21" s="11" t="s">
        <v>84</v>
      </c>
      <c r="D21" s="1" t="s">
        <v>85</v>
      </c>
      <c r="E21" s="11" t="s">
        <v>86</v>
      </c>
      <c r="F21" s="1"/>
      <c r="G21" s="1"/>
      <c r="H21" s="1"/>
      <c r="I21" s="1"/>
      <c r="J21" s="1"/>
      <c r="K21" s="1"/>
      <c r="L21" s="6"/>
    </row>
    <row r="22" spans="1:12" ht="50.25" customHeight="1" x14ac:dyDescent="0.25">
      <c r="A22" s="1">
        <v>15</v>
      </c>
      <c r="B22" s="11" t="s">
        <v>76</v>
      </c>
      <c r="C22" s="11" t="s">
        <v>84</v>
      </c>
      <c r="D22" s="1" t="s">
        <v>87</v>
      </c>
      <c r="E22" s="11" t="s">
        <v>88</v>
      </c>
      <c r="F22" s="1"/>
      <c r="G22" s="1"/>
      <c r="H22" s="1"/>
      <c r="I22" s="1"/>
      <c r="J22" s="1"/>
      <c r="K22" s="1"/>
      <c r="L22" s="6"/>
    </row>
    <row r="23" spans="1:12" ht="50.25" customHeight="1" x14ac:dyDescent="0.25">
      <c r="A23" s="1">
        <v>16</v>
      </c>
      <c r="B23" s="12" t="s">
        <v>91</v>
      </c>
      <c r="C23" s="11" t="s">
        <v>92</v>
      </c>
      <c r="D23" s="11" t="s">
        <v>93</v>
      </c>
      <c r="E23" s="11" t="s">
        <v>95</v>
      </c>
      <c r="F23" s="1"/>
      <c r="G23" s="1"/>
      <c r="H23" s="1"/>
      <c r="I23" s="1"/>
      <c r="J23" s="1"/>
      <c r="K23" s="1"/>
      <c r="L23" s="6"/>
    </row>
    <row r="24" spans="1:12" ht="50.25" customHeight="1" x14ac:dyDescent="0.25">
      <c r="A24" s="1">
        <v>17</v>
      </c>
      <c r="B24" s="12" t="s">
        <v>91</v>
      </c>
      <c r="C24" s="11" t="s">
        <v>92</v>
      </c>
      <c r="D24" s="11" t="s">
        <v>96</v>
      </c>
      <c r="E24" s="11" t="s">
        <v>97</v>
      </c>
      <c r="F24" s="1"/>
      <c r="G24" s="1"/>
      <c r="H24" s="1"/>
      <c r="I24" s="1"/>
      <c r="J24" s="1"/>
      <c r="K24" s="1"/>
      <c r="L24" s="6"/>
    </row>
    <row r="26" spans="1:12" x14ac:dyDescent="0.25">
      <c r="A26" s="19" t="s">
        <v>23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</row>
  </sheetData>
  <mergeCells count="10">
    <mergeCell ref="K6:K7"/>
    <mergeCell ref="L6:L7"/>
    <mergeCell ref="A7:E7"/>
    <mergeCell ref="A26:L26"/>
    <mergeCell ref="A1:L1"/>
    <mergeCell ref="A2:L2"/>
    <mergeCell ref="A3:L3"/>
    <mergeCell ref="A4:L4"/>
    <mergeCell ref="A5:B5"/>
    <mergeCell ref="D5:L5"/>
  </mergeCells>
  <pageMargins left="0.31496062992125984" right="0.31496062992125984" top="0.35433070866141736" bottom="0.35433070866141736" header="0" footer="0"/>
  <pageSetup paperSize="9" scale="91" fitToHeight="5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"/>
  <sheetViews>
    <sheetView workbookViewId="0">
      <selection activeCell="A3" sqref="A3:K3"/>
    </sheetView>
  </sheetViews>
  <sheetFormatPr defaultRowHeight="15" x14ac:dyDescent="0.25"/>
  <cols>
    <col min="1" max="1" width="5.28515625" style="2" customWidth="1"/>
    <col min="2" max="2" width="23.85546875" style="2" customWidth="1"/>
    <col min="3" max="3" width="20.7109375" style="2" customWidth="1"/>
    <col min="4" max="4" width="22.28515625" style="2" customWidth="1"/>
    <col min="5" max="11" width="9" style="2" customWidth="1"/>
    <col min="12" max="16384" width="9.140625" style="2"/>
  </cols>
  <sheetData>
    <row r="1" spans="1:11" ht="33.75" customHeight="1" x14ac:dyDescent="0.25">
      <c r="A1" s="14" t="s">
        <v>4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33.75" customHeight="1" x14ac:dyDescent="0.3">
      <c r="A2" s="15" t="s">
        <v>5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41.25" customHeight="1" x14ac:dyDescent="0.25">
      <c r="A3" s="16" t="s">
        <v>26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18.75" customHeight="1" x14ac:dyDescent="0.25">
      <c r="A4" s="16" t="s">
        <v>24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s="4" customFormat="1" ht="18.75" customHeight="1" x14ac:dyDescent="0.25">
      <c r="A5" s="17" t="s">
        <v>6</v>
      </c>
      <c r="B5" s="17"/>
      <c r="C5" s="18" t="s">
        <v>7</v>
      </c>
      <c r="D5" s="18"/>
      <c r="E5" s="18"/>
      <c r="F5" s="18"/>
      <c r="G5" s="18"/>
      <c r="H5" s="18"/>
      <c r="I5" s="18"/>
      <c r="J5" s="18"/>
      <c r="K5" s="18"/>
    </row>
    <row r="6" spans="1:11" ht="102.75" customHeight="1" x14ac:dyDescent="0.25">
      <c r="A6" s="1" t="s">
        <v>0</v>
      </c>
      <c r="B6" s="1" t="s">
        <v>1</v>
      </c>
      <c r="C6" s="1" t="s">
        <v>14</v>
      </c>
      <c r="D6" s="1" t="s">
        <v>16</v>
      </c>
      <c r="E6" s="7" t="s">
        <v>17</v>
      </c>
      <c r="F6" s="7" t="s">
        <v>18</v>
      </c>
      <c r="G6" s="7" t="s">
        <v>19</v>
      </c>
      <c r="H6" s="7" t="s">
        <v>20</v>
      </c>
      <c r="I6" s="7" t="s">
        <v>21</v>
      </c>
      <c r="J6" s="23" t="s">
        <v>3</v>
      </c>
      <c r="K6" s="25" t="s">
        <v>8</v>
      </c>
    </row>
    <row r="7" spans="1:11" s="9" customFormat="1" ht="19.5" customHeight="1" x14ac:dyDescent="0.2">
      <c r="A7" s="20" t="s">
        <v>22</v>
      </c>
      <c r="B7" s="21"/>
      <c r="C7" s="21"/>
      <c r="D7" s="22"/>
      <c r="E7" s="8">
        <v>5</v>
      </c>
      <c r="F7" s="8">
        <v>5</v>
      </c>
      <c r="G7" s="8">
        <v>5</v>
      </c>
      <c r="H7" s="8">
        <v>5</v>
      </c>
      <c r="I7" s="8">
        <v>3</v>
      </c>
      <c r="J7" s="24"/>
      <c r="K7" s="26"/>
    </row>
    <row r="8" spans="1:11" ht="50.25" customHeight="1" x14ac:dyDescent="0.25">
      <c r="A8" s="1">
        <v>1</v>
      </c>
      <c r="B8" s="1" t="s">
        <v>12</v>
      </c>
      <c r="C8" s="1" t="s">
        <v>28</v>
      </c>
      <c r="D8" s="1" t="s">
        <v>30</v>
      </c>
      <c r="E8" s="1"/>
      <c r="F8" s="1"/>
      <c r="G8" s="1"/>
      <c r="H8" s="1"/>
      <c r="I8" s="1"/>
      <c r="J8" s="1"/>
      <c r="K8" s="6"/>
    </row>
    <row r="9" spans="1:11" ht="50.25" customHeight="1" x14ac:dyDescent="0.25">
      <c r="A9" s="1">
        <v>2</v>
      </c>
      <c r="B9" s="1" t="s">
        <v>37</v>
      </c>
      <c r="C9" s="1" t="s">
        <v>13</v>
      </c>
      <c r="D9" s="1" t="s">
        <v>39</v>
      </c>
      <c r="E9" s="1"/>
      <c r="F9" s="1"/>
      <c r="G9" s="1"/>
      <c r="H9" s="1"/>
      <c r="I9" s="1"/>
      <c r="J9" s="1"/>
      <c r="K9" s="6"/>
    </row>
    <row r="10" spans="1:11" ht="50.25" customHeight="1" x14ac:dyDescent="0.25">
      <c r="A10" s="1">
        <v>3</v>
      </c>
      <c r="B10" s="1" t="s">
        <v>61</v>
      </c>
      <c r="C10" s="1" t="s">
        <v>62</v>
      </c>
      <c r="D10" s="1" t="s">
        <v>63</v>
      </c>
      <c r="E10" s="1"/>
      <c r="F10" s="1"/>
      <c r="G10" s="1"/>
      <c r="H10" s="1"/>
      <c r="I10" s="1"/>
      <c r="J10" s="1"/>
      <c r="K10" s="6"/>
    </row>
    <row r="11" spans="1:11" ht="50.25" customHeight="1" x14ac:dyDescent="0.25">
      <c r="A11" s="1">
        <v>4</v>
      </c>
      <c r="B11" s="11" t="s">
        <v>76</v>
      </c>
      <c r="C11" s="1" t="s">
        <v>82</v>
      </c>
      <c r="D11" s="1" t="s">
        <v>83</v>
      </c>
      <c r="E11" s="1"/>
      <c r="F11" s="1"/>
      <c r="G11" s="1"/>
      <c r="H11" s="1"/>
      <c r="I11" s="1"/>
      <c r="J11" s="1"/>
      <c r="K11" s="6"/>
    </row>
    <row r="12" spans="1:11" ht="50.25" customHeight="1" x14ac:dyDescent="0.25">
      <c r="A12" s="1">
        <v>5</v>
      </c>
      <c r="B12" s="1"/>
      <c r="C12" s="1"/>
      <c r="D12" s="1"/>
      <c r="E12" s="1"/>
      <c r="F12" s="1"/>
      <c r="G12" s="1"/>
      <c r="H12" s="1"/>
      <c r="I12" s="1"/>
      <c r="J12" s="1"/>
      <c r="K12" s="6"/>
    </row>
    <row r="14" spans="1:11" x14ac:dyDescent="0.25">
      <c r="A14" s="19" t="s">
        <v>23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</row>
  </sheetData>
  <mergeCells count="10">
    <mergeCell ref="J6:J7"/>
    <mergeCell ref="K6:K7"/>
    <mergeCell ref="A7:D7"/>
    <mergeCell ref="A14:K14"/>
    <mergeCell ref="A1:K1"/>
    <mergeCell ref="A2:K2"/>
    <mergeCell ref="A3:K3"/>
    <mergeCell ref="A4:K4"/>
    <mergeCell ref="A5:B5"/>
    <mergeCell ref="C5:K5"/>
  </mergeCells>
  <pageMargins left="0.31496062992125984" right="0.31496062992125984" top="0.35433070866141736" bottom="0.35433070866141736" header="0" footer="0"/>
  <pageSetup paperSize="9" fitToHeight="5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topLeftCell="A11" workbookViewId="0">
      <selection activeCell="F20" sqref="F20"/>
    </sheetView>
  </sheetViews>
  <sheetFormatPr defaultRowHeight="15" x14ac:dyDescent="0.25"/>
  <cols>
    <col min="1" max="1" width="5.28515625" style="2" customWidth="1"/>
    <col min="2" max="2" width="26.28515625" style="2" customWidth="1"/>
    <col min="3" max="3" width="26.140625" style="2" customWidth="1"/>
    <col min="4" max="4" width="17.28515625" style="2" customWidth="1"/>
    <col min="5" max="5" width="18.85546875" style="2" customWidth="1"/>
    <col min="6" max="12" width="9" style="2" customWidth="1"/>
    <col min="13" max="16384" width="9.140625" style="2"/>
  </cols>
  <sheetData>
    <row r="1" spans="1:12" ht="33.75" customHeight="1" x14ac:dyDescent="0.25">
      <c r="A1" s="14" t="s">
        <v>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33.75" customHeight="1" x14ac:dyDescent="0.3">
      <c r="A2" s="15" t="s">
        <v>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41.25" customHeight="1" x14ac:dyDescent="0.25">
      <c r="A3" s="16" t="s">
        <v>26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18.75" customHeight="1" x14ac:dyDescent="0.25">
      <c r="A4" s="16" t="s">
        <v>25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2" s="4" customFormat="1" ht="18.75" customHeight="1" x14ac:dyDescent="0.25">
      <c r="A5" s="17" t="s">
        <v>6</v>
      </c>
      <c r="B5" s="17"/>
      <c r="C5" s="3"/>
      <c r="D5" s="18" t="s">
        <v>7</v>
      </c>
      <c r="E5" s="18"/>
      <c r="F5" s="18"/>
      <c r="G5" s="18"/>
      <c r="H5" s="18"/>
      <c r="I5" s="18"/>
      <c r="J5" s="18"/>
      <c r="K5" s="18"/>
      <c r="L5" s="18"/>
    </row>
    <row r="6" spans="1:12" ht="102.75" customHeight="1" x14ac:dyDescent="0.25">
      <c r="A6" s="1" t="s">
        <v>0</v>
      </c>
      <c r="B6" s="1" t="s">
        <v>1</v>
      </c>
      <c r="C6" s="1" t="s">
        <v>2</v>
      </c>
      <c r="D6" s="1" t="s">
        <v>14</v>
      </c>
      <c r="E6" s="1" t="s">
        <v>16</v>
      </c>
      <c r="F6" s="7" t="s">
        <v>17</v>
      </c>
      <c r="G6" s="7" t="s">
        <v>18</v>
      </c>
      <c r="H6" s="7" t="s">
        <v>19</v>
      </c>
      <c r="I6" s="7" t="s">
        <v>20</v>
      </c>
      <c r="J6" s="7" t="s">
        <v>21</v>
      </c>
      <c r="K6" s="23" t="s">
        <v>3</v>
      </c>
      <c r="L6" s="25" t="s">
        <v>8</v>
      </c>
    </row>
    <row r="7" spans="1:12" s="9" customFormat="1" ht="19.5" customHeight="1" x14ac:dyDescent="0.2">
      <c r="A7" s="20" t="s">
        <v>22</v>
      </c>
      <c r="B7" s="21"/>
      <c r="C7" s="21"/>
      <c r="D7" s="21"/>
      <c r="E7" s="22"/>
      <c r="F7" s="8">
        <v>5</v>
      </c>
      <c r="G7" s="8">
        <v>5</v>
      </c>
      <c r="H7" s="8">
        <v>5</v>
      </c>
      <c r="I7" s="8">
        <v>5</v>
      </c>
      <c r="J7" s="8">
        <v>3</v>
      </c>
      <c r="K7" s="24"/>
      <c r="L7" s="26"/>
    </row>
    <row r="8" spans="1:12" ht="55.5" customHeight="1" x14ac:dyDescent="0.25">
      <c r="A8" s="1">
        <v>1</v>
      </c>
      <c r="B8" s="1" t="s">
        <v>12</v>
      </c>
      <c r="C8" s="1" t="s">
        <v>13</v>
      </c>
      <c r="D8" s="1" t="s">
        <v>31</v>
      </c>
      <c r="E8" s="1" t="s">
        <v>33</v>
      </c>
      <c r="F8" s="1"/>
      <c r="G8" s="1"/>
      <c r="H8" s="1"/>
      <c r="I8" s="1"/>
      <c r="J8" s="1"/>
      <c r="K8" s="1"/>
      <c r="L8" s="6"/>
    </row>
    <row r="9" spans="1:12" ht="55.5" customHeight="1" x14ac:dyDescent="0.25">
      <c r="A9" s="1">
        <v>2</v>
      </c>
      <c r="B9" s="1" t="s">
        <v>12</v>
      </c>
      <c r="C9" s="1" t="s">
        <v>13</v>
      </c>
      <c r="D9" s="1" t="s">
        <v>34</v>
      </c>
      <c r="E9" s="1" t="s">
        <v>36</v>
      </c>
      <c r="F9" s="1"/>
      <c r="G9" s="1"/>
      <c r="H9" s="1"/>
      <c r="I9" s="1"/>
      <c r="J9" s="1"/>
      <c r="K9" s="1"/>
      <c r="L9" s="6"/>
    </row>
    <row r="10" spans="1:12" ht="55.5" customHeight="1" x14ac:dyDescent="0.25">
      <c r="A10" s="1">
        <v>3</v>
      </c>
      <c r="B10" s="1" t="s">
        <v>37</v>
      </c>
      <c r="C10" s="1" t="s">
        <v>13</v>
      </c>
      <c r="D10" s="1" t="s">
        <v>40</v>
      </c>
      <c r="E10" s="10" t="s">
        <v>42</v>
      </c>
      <c r="F10" s="1"/>
      <c r="G10" s="1"/>
      <c r="H10" s="1"/>
      <c r="I10" s="1"/>
      <c r="J10" s="1"/>
      <c r="K10" s="1"/>
      <c r="L10" s="6"/>
    </row>
    <row r="11" spans="1:12" ht="55.5" customHeight="1" x14ac:dyDescent="0.25">
      <c r="A11" s="1">
        <v>4</v>
      </c>
      <c r="B11" s="1" t="s">
        <v>37</v>
      </c>
      <c r="C11" s="1" t="s">
        <v>13</v>
      </c>
      <c r="D11" s="1" t="s">
        <v>43</v>
      </c>
      <c r="E11" s="11" t="s">
        <v>45</v>
      </c>
      <c r="F11" s="1"/>
      <c r="G11" s="1"/>
      <c r="H11" s="1"/>
      <c r="I11" s="1"/>
      <c r="J11" s="1"/>
      <c r="K11" s="1"/>
      <c r="L11" s="6"/>
    </row>
    <row r="12" spans="1:12" ht="55.5" customHeight="1" x14ac:dyDescent="0.25">
      <c r="A12" s="1">
        <v>5</v>
      </c>
      <c r="B12" s="12" t="s">
        <v>49</v>
      </c>
      <c r="C12" s="11" t="s">
        <v>46</v>
      </c>
      <c r="D12" s="11" t="s">
        <v>51</v>
      </c>
      <c r="E12" s="11" t="s">
        <v>50</v>
      </c>
      <c r="F12" s="1"/>
      <c r="G12" s="1"/>
      <c r="H12" s="1"/>
      <c r="I12" s="1"/>
      <c r="J12" s="1"/>
      <c r="K12" s="1"/>
      <c r="L12" s="6"/>
    </row>
    <row r="13" spans="1:12" ht="55.5" customHeight="1" x14ac:dyDescent="0.25">
      <c r="A13" s="1">
        <v>6</v>
      </c>
      <c r="B13" s="1" t="s">
        <v>61</v>
      </c>
      <c r="C13" s="1" t="s">
        <v>100</v>
      </c>
      <c r="D13" s="1" t="s">
        <v>64</v>
      </c>
      <c r="E13" s="1" t="s">
        <v>65</v>
      </c>
      <c r="F13" s="1"/>
      <c r="G13" s="1"/>
      <c r="H13" s="1"/>
      <c r="I13" s="1"/>
      <c r="J13" s="1"/>
      <c r="K13" s="1"/>
      <c r="L13" s="6"/>
    </row>
    <row r="14" spans="1:12" ht="55.5" customHeight="1" x14ac:dyDescent="0.25">
      <c r="A14" s="1">
        <v>7</v>
      </c>
      <c r="B14" s="11" t="s">
        <v>76</v>
      </c>
      <c r="C14" s="11" t="s">
        <v>69</v>
      </c>
      <c r="D14" s="11" t="s">
        <v>70</v>
      </c>
      <c r="E14" s="1" t="s">
        <v>80</v>
      </c>
      <c r="F14" s="1"/>
      <c r="G14" s="1"/>
      <c r="H14" s="1"/>
      <c r="I14" s="1"/>
      <c r="J14" s="1"/>
      <c r="K14" s="1"/>
      <c r="L14" s="6"/>
    </row>
    <row r="15" spans="1:12" ht="55.5" customHeight="1" x14ac:dyDescent="0.25">
      <c r="A15" s="1">
        <v>8</v>
      </c>
      <c r="B15" s="11" t="s">
        <v>76</v>
      </c>
      <c r="C15" s="11" t="s">
        <v>69</v>
      </c>
      <c r="D15" s="11" t="s">
        <v>78</v>
      </c>
      <c r="E15" s="1" t="s">
        <v>98</v>
      </c>
      <c r="F15" s="1"/>
      <c r="G15" s="1"/>
      <c r="H15" s="1"/>
      <c r="I15" s="1"/>
      <c r="J15" s="1"/>
      <c r="K15" s="1"/>
      <c r="L15" s="6"/>
    </row>
    <row r="16" spans="1:12" ht="55.5" customHeight="1" x14ac:dyDescent="0.25">
      <c r="A16" s="1">
        <v>9</v>
      </c>
      <c r="B16" s="11" t="s">
        <v>76</v>
      </c>
      <c r="C16" s="11" t="s">
        <v>84</v>
      </c>
      <c r="D16" s="1" t="s">
        <v>85</v>
      </c>
      <c r="E16" s="1" t="s">
        <v>89</v>
      </c>
      <c r="F16" s="1"/>
      <c r="G16" s="1"/>
      <c r="H16" s="1"/>
      <c r="I16" s="1"/>
      <c r="J16" s="1"/>
      <c r="K16" s="1"/>
      <c r="L16" s="6"/>
    </row>
    <row r="17" spans="1:12" ht="55.5" customHeight="1" x14ac:dyDescent="0.25">
      <c r="A17" s="1">
        <v>10</v>
      </c>
      <c r="B17" s="11" t="s">
        <v>76</v>
      </c>
      <c r="C17" s="11" t="s">
        <v>84</v>
      </c>
      <c r="D17" s="1" t="s">
        <v>87</v>
      </c>
      <c r="E17" s="1" t="s">
        <v>90</v>
      </c>
      <c r="F17" s="1"/>
      <c r="G17" s="1"/>
      <c r="H17" s="1"/>
      <c r="I17" s="1"/>
      <c r="J17" s="1"/>
      <c r="K17" s="1"/>
      <c r="L17" s="6"/>
    </row>
    <row r="18" spans="1:12" ht="55.5" customHeight="1" x14ac:dyDescent="0.25">
      <c r="A18" s="1">
        <v>11</v>
      </c>
      <c r="B18" s="12" t="s">
        <v>91</v>
      </c>
      <c r="C18" s="11" t="s">
        <v>92</v>
      </c>
      <c r="D18" s="11" t="s">
        <v>93</v>
      </c>
      <c r="E18" s="11" t="s">
        <v>94</v>
      </c>
      <c r="F18" s="1"/>
      <c r="G18" s="1"/>
      <c r="H18" s="1"/>
      <c r="I18" s="1"/>
      <c r="J18" s="1"/>
      <c r="K18" s="1"/>
      <c r="L18" s="6"/>
    </row>
    <row r="21" spans="1:12" x14ac:dyDescent="0.25">
      <c r="A21" s="19" t="s">
        <v>23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</row>
  </sheetData>
  <mergeCells count="10">
    <mergeCell ref="A21:K21"/>
    <mergeCell ref="K6:K7"/>
    <mergeCell ref="L6:L7"/>
    <mergeCell ref="A7:E7"/>
    <mergeCell ref="A1:L1"/>
    <mergeCell ref="A2:L2"/>
    <mergeCell ref="A3:L3"/>
    <mergeCell ref="A4:L4"/>
    <mergeCell ref="A5:B5"/>
    <mergeCell ref="D5:L5"/>
  </mergeCells>
  <pageMargins left="0.31496062992125984" right="0.31496062992125984" top="0.35433070866141736" bottom="0.35433070866141736" header="0" footer="0"/>
  <pageSetup paperSize="9" scale="89" fitToHeight="5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"/>
  <sheetViews>
    <sheetView tabSelected="1" workbookViewId="0">
      <selection activeCell="A13" sqref="A13:XFD13"/>
    </sheetView>
  </sheetViews>
  <sheetFormatPr defaultRowHeight="15" x14ac:dyDescent="0.25"/>
  <cols>
    <col min="1" max="1" width="5.28515625" style="2" customWidth="1"/>
    <col min="2" max="2" width="30.7109375" style="2" customWidth="1"/>
    <col min="3" max="3" width="21.140625" style="2" customWidth="1"/>
    <col min="4" max="4" width="26.5703125" style="2" customWidth="1"/>
    <col min="5" max="9" width="10.42578125" style="2" customWidth="1"/>
    <col min="10" max="16384" width="9.140625" style="2"/>
  </cols>
  <sheetData>
    <row r="1" spans="1:9" ht="33.75" customHeight="1" x14ac:dyDescent="0.25">
      <c r="A1" s="14" t="s">
        <v>4</v>
      </c>
      <c r="B1" s="14"/>
      <c r="C1" s="14"/>
      <c r="D1" s="14"/>
      <c r="E1" s="14"/>
      <c r="F1" s="14"/>
      <c r="G1" s="14"/>
      <c r="H1" s="14"/>
      <c r="I1" s="14"/>
    </row>
    <row r="2" spans="1:9" ht="33.75" customHeight="1" x14ac:dyDescent="0.3">
      <c r="A2" s="15" t="s">
        <v>5</v>
      </c>
      <c r="B2" s="15"/>
      <c r="C2" s="15"/>
      <c r="D2" s="15"/>
      <c r="E2" s="15"/>
      <c r="F2" s="15"/>
      <c r="G2" s="15"/>
      <c r="H2" s="15"/>
      <c r="I2" s="15"/>
    </row>
    <row r="3" spans="1:9" ht="41.25" customHeight="1" x14ac:dyDescent="0.25">
      <c r="A3" s="16" t="s">
        <v>27</v>
      </c>
      <c r="B3" s="16"/>
      <c r="C3" s="16"/>
      <c r="D3" s="16"/>
      <c r="E3" s="16"/>
      <c r="F3" s="16"/>
      <c r="G3" s="16"/>
      <c r="H3" s="16"/>
      <c r="I3" s="16"/>
    </row>
    <row r="4" spans="1:9" ht="18.75" customHeight="1" x14ac:dyDescent="0.25">
      <c r="A4" s="16" t="str">
        <f>РР!A4</f>
        <v>Возрастная группа: руководители</v>
      </c>
      <c r="B4" s="16"/>
      <c r="C4" s="16"/>
      <c r="D4" s="16"/>
      <c r="E4" s="16"/>
      <c r="F4" s="16"/>
      <c r="G4" s="16"/>
      <c r="H4" s="16"/>
      <c r="I4" s="16"/>
    </row>
    <row r="5" spans="1:9" s="4" customFormat="1" ht="18.75" customHeight="1" x14ac:dyDescent="0.25">
      <c r="A5" s="17" t="s">
        <v>6</v>
      </c>
      <c r="B5" s="17"/>
      <c r="C5" s="18" t="s">
        <v>7</v>
      </c>
      <c r="D5" s="18"/>
      <c r="E5" s="18"/>
      <c r="F5" s="18"/>
      <c r="G5" s="18"/>
      <c r="H5" s="18"/>
      <c r="I5" s="18"/>
    </row>
    <row r="6" spans="1:9" ht="31.5" customHeight="1" x14ac:dyDescent="0.25">
      <c r="A6" s="1" t="s">
        <v>0</v>
      </c>
      <c r="B6" s="1" t="s">
        <v>1</v>
      </c>
      <c r="C6" s="1" t="s">
        <v>14</v>
      </c>
      <c r="D6" s="1" t="s">
        <v>16</v>
      </c>
      <c r="E6" s="1" t="s">
        <v>9</v>
      </c>
      <c r="F6" s="1" t="s">
        <v>10</v>
      </c>
      <c r="G6" s="1" t="s">
        <v>11</v>
      </c>
      <c r="H6" s="1" t="s">
        <v>3</v>
      </c>
      <c r="I6" s="5" t="s">
        <v>8</v>
      </c>
    </row>
    <row r="7" spans="1:9" ht="55.5" customHeight="1" x14ac:dyDescent="0.25">
      <c r="A7" s="1">
        <v>1</v>
      </c>
      <c r="B7" s="1" t="str">
        <f>РР!B12</f>
        <v>МАОУ «СОШ № 137 г. Челябинска»</v>
      </c>
      <c r="C7" s="1" t="str">
        <f>РР!C12</f>
        <v>Осипова Александра Борисовна</v>
      </c>
      <c r="D7" s="1" t="str">
        <f>РР!D12</f>
        <v>Я водяной, я водяной</v>
      </c>
      <c r="E7" s="1">
        <v>23</v>
      </c>
      <c r="F7" s="1">
        <v>22</v>
      </c>
      <c r="G7" s="1">
        <v>23</v>
      </c>
      <c r="H7" s="1">
        <f>SUM(E7:G7)</f>
        <v>68</v>
      </c>
      <c r="I7" s="13">
        <v>1</v>
      </c>
    </row>
    <row r="8" spans="1:9" ht="55.5" customHeight="1" x14ac:dyDescent="0.25">
      <c r="A8" s="1">
        <v>2</v>
      </c>
      <c r="B8" s="1" t="str">
        <f>РР!B11</f>
        <v>МБУ ДО «ЦВР «Истоки» г. Челябинска»</v>
      </c>
      <c r="C8" s="1" t="str">
        <f>РР!C11</f>
        <v>Голенков Сергей Григорьевич</v>
      </c>
      <c r="D8" s="1" t="str">
        <f>РР!D11</f>
        <v>Дровишки</v>
      </c>
      <c r="E8" s="1">
        <v>22</v>
      </c>
      <c r="F8" s="1">
        <v>22</v>
      </c>
      <c r="G8" s="1">
        <v>21</v>
      </c>
      <c r="H8" s="1">
        <f>SUM(E8:G8)</f>
        <v>65</v>
      </c>
      <c r="I8" s="13">
        <v>2</v>
      </c>
    </row>
    <row r="9" spans="1:9" ht="55.5" customHeight="1" x14ac:dyDescent="0.25">
      <c r="A9" s="1">
        <v>3</v>
      </c>
      <c r="B9" s="1" t="str">
        <f>РР!B10</f>
        <v>МАОУ «СОШ № 112 г.Челябинска»</v>
      </c>
      <c r="C9" s="1" t="str">
        <f>РР!C10</f>
        <v>Шеметова Инна Геннадьевна</v>
      </c>
      <c r="D9" s="1" t="str">
        <f>РР!D10</f>
        <v>Кто последний в гору, тот первый с горы</v>
      </c>
      <c r="E9" s="1">
        <v>22</v>
      </c>
      <c r="F9" s="1">
        <v>21</v>
      </c>
      <c r="G9" s="1">
        <v>20</v>
      </c>
      <c r="H9" s="1">
        <f>SUM(E9:G9)</f>
        <v>63</v>
      </c>
      <c r="I9" s="13">
        <v>3</v>
      </c>
    </row>
    <row r="10" spans="1:9" ht="55.5" customHeight="1" x14ac:dyDescent="0.25">
      <c r="A10" s="1">
        <v>4</v>
      </c>
      <c r="B10" s="1" t="str">
        <f>РР!B8</f>
        <v>МБУДО «ЦВР» -
МАОУ «СОШ № 24 г.Челябинска»</v>
      </c>
      <c r="C10" s="1" t="str">
        <f>РР!C8</f>
        <v>Жиянбаев Наиль Раимльевич</v>
      </c>
      <c r="D10" s="1" t="str">
        <f>РР!D8</f>
        <v>Поворот не туда</v>
      </c>
      <c r="E10" s="1">
        <v>21</v>
      </c>
      <c r="F10" s="1">
        <v>20</v>
      </c>
      <c r="G10" s="1">
        <v>21</v>
      </c>
      <c r="H10" s="1">
        <f>SUM(E10:G10)</f>
        <v>62</v>
      </c>
      <c r="I10" s="13">
        <v>4</v>
      </c>
    </row>
    <row r="11" spans="1:9" ht="55.5" customHeight="1" x14ac:dyDescent="0.25">
      <c r="A11" s="1">
        <v>5</v>
      </c>
      <c r="B11" s="1" t="str">
        <f>РР!B9</f>
        <v xml:space="preserve">МАОУ «СОШ № 24 г. Челябинска» - МБУДО «СЮТур г. Челябинска» </v>
      </c>
      <c r="C11" s="1" t="str">
        <f>РР!C9</f>
        <v>Кулишова Анна Александровна</v>
      </c>
      <c r="D11" s="1" t="str">
        <f>РР!D9</f>
        <v>Труба преткновения</v>
      </c>
      <c r="E11" s="1">
        <v>20</v>
      </c>
      <c r="F11" s="1">
        <v>21</v>
      </c>
      <c r="G11" s="1">
        <v>20</v>
      </c>
      <c r="H11" s="1">
        <f>SUM(E11:G11)</f>
        <v>61</v>
      </c>
      <c r="I11" s="13">
        <v>5</v>
      </c>
    </row>
  </sheetData>
  <sortState ref="B7:H11">
    <sortCondition descending="1" ref="H7:H11"/>
  </sortState>
  <mergeCells count="6">
    <mergeCell ref="A1:I1"/>
    <mergeCell ref="A2:I2"/>
    <mergeCell ref="A3:I3"/>
    <mergeCell ref="A4:I4"/>
    <mergeCell ref="A5:B5"/>
    <mergeCell ref="C5:I5"/>
  </mergeCells>
  <pageMargins left="0.31496062992125984" right="0.31496062992125984" top="0.35433070866141736" bottom="0.35433070866141736" header="0" footer="0"/>
  <pageSetup paperSize="9" fitToHeight="5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zoomScale="70" zoomScaleNormal="70" workbookViewId="0">
      <selection activeCell="A25" sqref="A25:XFD25"/>
    </sheetView>
  </sheetViews>
  <sheetFormatPr defaultRowHeight="15" x14ac:dyDescent="0.25"/>
  <cols>
    <col min="1" max="1" width="5.28515625" style="2" customWidth="1"/>
    <col min="2" max="2" width="28.7109375" style="2" customWidth="1"/>
    <col min="3" max="3" width="26.140625" style="2" customWidth="1"/>
    <col min="4" max="4" width="17.28515625" style="2" customWidth="1"/>
    <col min="5" max="5" width="21.7109375" style="2" customWidth="1"/>
    <col min="6" max="10" width="9.85546875" style="2" customWidth="1"/>
    <col min="11" max="16384" width="9.140625" style="2"/>
  </cols>
  <sheetData>
    <row r="1" spans="1:10" ht="33.75" customHeight="1" x14ac:dyDescent="0.25">
      <c r="A1" s="14" t="s">
        <v>4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33.75" customHeight="1" x14ac:dyDescent="0.3">
      <c r="A2" s="15" t="s">
        <v>5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41.25" customHeight="1" x14ac:dyDescent="0.25">
      <c r="A3" s="16" t="s">
        <v>27</v>
      </c>
      <c r="B3" s="16"/>
      <c r="C3" s="16"/>
      <c r="D3" s="16"/>
      <c r="E3" s="16"/>
      <c r="F3" s="16"/>
      <c r="G3" s="16"/>
      <c r="H3" s="16"/>
      <c r="I3" s="16"/>
      <c r="J3" s="16"/>
    </row>
    <row r="4" spans="1:10" ht="18.75" customHeight="1" x14ac:dyDescent="0.25">
      <c r="A4" s="16" t="str">
        <f>РУ!A4</f>
        <v>Возрастная группа: учащиеся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s="4" customFormat="1" ht="18.75" customHeight="1" x14ac:dyDescent="0.25">
      <c r="A5" s="17" t="s">
        <v>6</v>
      </c>
      <c r="B5" s="17"/>
      <c r="C5" s="3"/>
      <c r="D5" s="18" t="s">
        <v>7</v>
      </c>
      <c r="E5" s="18"/>
      <c r="F5" s="18"/>
      <c r="G5" s="18"/>
      <c r="H5" s="18"/>
      <c r="I5" s="18"/>
      <c r="J5" s="18"/>
    </row>
    <row r="6" spans="1:10" ht="31.5" customHeight="1" x14ac:dyDescent="0.25">
      <c r="A6" s="1" t="s">
        <v>0</v>
      </c>
      <c r="B6" s="1" t="s">
        <v>1</v>
      </c>
      <c r="C6" s="1" t="s">
        <v>2</v>
      </c>
      <c r="D6" s="1" t="s">
        <v>14</v>
      </c>
      <c r="E6" s="1" t="s">
        <v>16</v>
      </c>
      <c r="F6" s="1" t="s">
        <v>9</v>
      </c>
      <c r="G6" s="1" t="s">
        <v>10</v>
      </c>
      <c r="H6" s="1" t="s">
        <v>11</v>
      </c>
      <c r="I6" s="1" t="s">
        <v>3</v>
      </c>
      <c r="J6" s="5" t="s">
        <v>8</v>
      </c>
    </row>
    <row r="7" spans="1:10" ht="48" customHeight="1" x14ac:dyDescent="0.25">
      <c r="A7" s="1">
        <v>1</v>
      </c>
      <c r="B7" s="1" t="str">
        <f>РУ!B17</f>
        <v xml:space="preserve">МБУДО «СЮТур г. Челябинска» </v>
      </c>
      <c r="C7" s="1" t="str">
        <f>РУ!C17</f>
        <v>Осипова Александра Борисовна</v>
      </c>
      <c r="D7" s="1" t="str">
        <f>РУ!D17</f>
        <v>Космакова Виктория</v>
      </c>
      <c r="E7" s="1" t="str">
        <f>РУ!E17</f>
        <v>Гусеницы Сикияза</v>
      </c>
      <c r="F7" s="1">
        <v>22</v>
      </c>
      <c r="G7" s="1">
        <v>23</v>
      </c>
      <c r="H7" s="1">
        <v>23</v>
      </c>
      <c r="I7" s="1">
        <f t="shared" ref="I7:I23" si="0">SUM(F7:H7)</f>
        <v>68</v>
      </c>
      <c r="J7" s="13">
        <v>1</v>
      </c>
    </row>
    <row r="8" spans="1:10" ht="48" customHeight="1" x14ac:dyDescent="0.25">
      <c r="A8" s="1">
        <v>2</v>
      </c>
      <c r="B8" s="1" t="str">
        <f>РУ!B21</f>
        <v>МАОУ «СОШ № 137 г. Челябинска»</v>
      </c>
      <c r="C8" s="1" t="str">
        <f>РУ!C21</f>
        <v>Юмагулова Лариса Фуатовна</v>
      </c>
      <c r="D8" s="1" t="str">
        <f>РУ!D21</f>
        <v>Рыбина Виктория Игоревна</v>
      </c>
      <c r="E8" s="1" t="str">
        <f>РУ!E21</f>
        <v>Отдахнем да поглядим, хорошо ли мы сидим</v>
      </c>
      <c r="F8" s="1">
        <v>23</v>
      </c>
      <c r="G8" s="1">
        <v>22</v>
      </c>
      <c r="H8" s="1">
        <v>23</v>
      </c>
      <c r="I8" s="1">
        <f t="shared" si="0"/>
        <v>68</v>
      </c>
      <c r="J8" s="13">
        <v>1</v>
      </c>
    </row>
    <row r="9" spans="1:10" ht="48" customHeight="1" x14ac:dyDescent="0.25">
      <c r="A9" s="1">
        <v>3</v>
      </c>
      <c r="B9" s="1" t="str">
        <f>РУ!B12</f>
        <v>МАОУ «СОШ № 112 г.Челябинска»</v>
      </c>
      <c r="C9" s="1" t="str">
        <f>РУ!C12</f>
        <v>Шеметова Инна Геннадьевна</v>
      </c>
      <c r="D9" s="1" t="str">
        <f>РУ!D12</f>
        <v>Данилова Евгения Вячеславовна</v>
      </c>
      <c r="E9" s="1" t="str">
        <f>РУ!E12</f>
        <v>Ничего так не бодрит, как с утра перебродить</v>
      </c>
      <c r="F9" s="1">
        <v>21</v>
      </c>
      <c r="G9" s="1">
        <v>21</v>
      </c>
      <c r="H9" s="1">
        <v>21</v>
      </c>
      <c r="I9" s="1">
        <f t="shared" si="0"/>
        <v>63</v>
      </c>
      <c r="J9" s="13">
        <v>2</v>
      </c>
    </row>
    <row r="10" spans="1:10" ht="48" customHeight="1" x14ac:dyDescent="0.25">
      <c r="A10" s="1">
        <v>4</v>
      </c>
      <c r="B10" s="1" t="str">
        <f>РУ!B22</f>
        <v>МАОУ «СОШ № 137 г. Челябинска»</v>
      </c>
      <c r="C10" s="1" t="str">
        <f>РУ!C22</f>
        <v>Юмагулова Лариса Фуатовна</v>
      </c>
      <c r="D10" s="1" t="str">
        <f>РУ!D22</f>
        <v>Перевертайло Иван Алексеевич</v>
      </c>
      <c r="E10" s="1" t="str">
        <f>РУ!E22</f>
        <v>Суп есть, а мяса нет</v>
      </c>
      <c r="F10" s="1">
        <v>22</v>
      </c>
      <c r="G10" s="1">
        <v>20</v>
      </c>
      <c r="H10" s="1">
        <v>21</v>
      </c>
      <c r="I10" s="1">
        <f t="shared" si="0"/>
        <v>63</v>
      </c>
      <c r="J10" s="13">
        <v>2</v>
      </c>
    </row>
    <row r="11" spans="1:10" ht="48" customHeight="1" x14ac:dyDescent="0.25">
      <c r="A11" s="1">
        <v>5</v>
      </c>
      <c r="B11" s="1" t="str">
        <f>РУ!B14</f>
        <v>МБУ ДО «ЦВР «Истоки» г. Челябинска»</v>
      </c>
      <c r="C11" s="1" t="str">
        <f>РУ!C14</f>
        <v>Голенков Сергей Григорьевич</v>
      </c>
      <c r="D11" s="1" t="str">
        <f>РУ!D14</f>
        <v>Зуйков Никита</v>
      </c>
      <c r="E11" s="1" t="str">
        <f>РУ!E14</f>
        <v>Штурман</v>
      </c>
      <c r="F11" s="1">
        <v>22</v>
      </c>
      <c r="G11" s="1">
        <v>19</v>
      </c>
      <c r="H11" s="1">
        <v>21</v>
      </c>
      <c r="I11" s="1">
        <f t="shared" si="0"/>
        <v>62</v>
      </c>
      <c r="J11" s="13">
        <v>3</v>
      </c>
    </row>
    <row r="12" spans="1:10" ht="48" customHeight="1" x14ac:dyDescent="0.25">
      <c r="A12" s="1">
        <v>6</v>
      </c>
      <c r="B12" s="1" t="str">
        <f>РУ!B24</f>
        <v>МБОУ «Гимназия № 63 г.Челябинска»</v>
      </c>
      <c r="C12" s="1" t="str">
        <f>РУ!C24</f>
        <v>Михайлова Светлана Андреевна</v>
      </c>
      <c r="D12" s="1" t="str">
        <f>РУ!D24</f>
        <v>Ледяева Екатерина Олеговна</v>
      </c>
      <c r="E12" s="1" t="str">
        <f>РУ!E24</f>
        <v>Домой, из Европы в Азию!</v>
      </c>
      <c r="F12" s="1">
        <v>21</v>
      </c>
      <c r="G12" s="1">
        <v>20</v>
      </c>
      <c r="H12" s="1">
        <v>21</v>
      </c>
      <c r="I12" s="1">
        <f t="shared" si="0"/>
        <v>62</v>
      </c>
      <c r="J12" s="13">
        <v>3</v>
      </c>
    </row>
    <row r="13" spans="1:10" ht="48" customHeight="1" x14ac:dyDescent="0.25">
      <c r="A13" s="1">
        <v>7</v>
      </c>
      <c r="B13" s="1" t="str">
        <f>РУ!B13</f>
        <v>МБУ ДО «ЦВР «Истоки» г. Челябинска»</v>
      </c>
      <c r="C13" s="1" t="str">
        <f>РУ!C13</f>
        <v>Голенков Сергей Григорьевич</v>
      </c>
      <c r="D13" s="1" t="str">
        <f>РУ!D13</f>
        <v>Саттарова Камилла Талгатовна</v>
      </c>
      <c r="E13" s="1" t="str">
        <f>РУ!E13</f>
        <v>Держи аккорд!</v>
      </c>
      <c r="F13" s="1">
        <v>20</v>
      </c>
      <c r="G13" s="1">
        <v>18</v>
      </c>
      <c r="H13" s="1">
        <v>18</v>
      </c>
      <c r="I13" s="1">
        <f t="shared" si="0"/>
        <v>56</v>
      </c>
      <c r="J13" s="13">
        <v>4</v>
      </c>
    </row>
    <row r="14" spans="1:10" ht="48" customHeight="1" x14ac:dyDescent="0.25">
      <c r="A14" s="1">
        <v>8</v>
      </c>
      <c r="B14" s="1" t="str">
        <f>РУ!B18</f>
        <v xml:space="preserve">МБУДО «СЮТур г. Челябинска» </v>
      </c>
      <c r="C14" s="1" t="str">
        <f>РУ!C18</f>
        <v>Осипова Александра Борисовна</v>
      </c>
      <c r="D14" s="1" t="str">
        <f>РУ!D18</f>
        <v>Астахова Виктория</v>
      </c>
      <c r="E14" s="1" t="str">
        <f>РУ!E18</f>
        <v>Кто не работает, тот не ест</v>
      </c>
      <c r="F14" s="1">
        <v>19</v>
      </c>
      <c r="G14" s="1">
        <v>18</v>
      </c>
      <c r="H14" s="1">
        <v>18</v>
      </c>
      <c r="I14" s="1">
        <f t="shared" si="0"/>
        <v>55</v>
      </c>
      <c r="J14" s="8">
        <v>5</v>
      </c>
    </row>
    <row r="15" spans="1:10" ht="48" customHeight="1" x14ac:dyDescent="0.25">
      <c r="A15" s="1">
        <v>9</v>
      </c>
      <c r="B15" s="1" t="str">
        <f>РУ!B11</f>
        <v xml:space="preserve">МАОУ «СОШ № 24 г. Челябинска» - МБУДО «СЮТур г. Челябинска» </v>
      </c>
      <c r="C15" s="1" t="str">
        <f>РУ!C11</f>
        <v>Кулишова Анна Александровна</v>
      </c>
      <c r="D15" s="1" t="str">
        <f>РУ!D11</f>
        <v>Михалина Анастасия Валентиновна</v>
      </c>
      <c r="E15" s="1" t="str">
        <f>РУ!E11</f>
        <v xml:space="preserve">Волшебный перекус </v>
      </c>
      <c r="F15" s="1">
        <v>18</v>
      </c>
      <c r="G15" s="1">
        <v>17</v>
      </c>
      <c r="H15" s="1">
        <v>18</v>
      </c>
      <c r="I15" s="1">
        <f t="shared" si="0"/>
        <v>53</v>
      </c>
      <c r="J15" s="8">
        <v>4</v>
      </c>
    </row>
    <row r="16" spans="1:10" ht="48" customHeight="1" x14ac:dyDescent="0.25">
      <c r="A16" s="1">
        <v>10</v>
      </c>
      <c r="B16" s="1" t="str">
        <f>РУ!B19</f>
        <v>МАОУ «СОШ № 137 г. Челябинска»</v>
      </c>
      <c r="C16" s="1" t="str">
        <f>РУ!C19</f>
        <v>Осипова Александра Борисовна</v>
      </c>
      <c r="D16" s="1" t="str">
        <f>РУ!D19</f>
        <v>Лескова Светлана</v>
      </c>
      <c r="E16" s="1" t="str">
        <f>РУ!E19</f>
        <v>Бедные, вечно ненакормленные туристы</v>
      </c>
      <c r="F16" s="1">
        <v>18</v>
      </c>
      <c r="G16" s="1">
        <v>17</v>
      </c>
      <c r="H16" s="1">
        <v>17</v>
      </c>
      <c r="I16" s="1">
        <f t="shared" si="0"/>
        <v>52</v>
      </c>
      <c r="J16" s="8">
        <v>5</v>
      </c>
    </row>
    <row r="17" spans="1:10" ht="48" customHeight="1" x14ac:dyDescent="0.25">
      <c r="A17" s="1">
        <v>11</v>
      </c>
      <c r="B17" s="1" t="str">
        <f>РУ!B20</f>
        <v>МАОУ «СОШ № 137 г. Челябинска»</v>
      </c>
      <c r="C17" s="1" t="str">
        <f>РУ!C20</f>
        <v>Осипова Александра Борисовна</v>
      </c>
      <c r="D17" s="1" t="str">
        <f>РУ!D20</f>
        <v>Смирнова Александра</v>
      </c>
      <c r="E17" s="1" t="str">
        <f>РУ!E20</f>
        <v>Я на солнышке лежу</v>
      </c>
      <c r="F17" s="1">
        <v>17</v>
      </c>
      <c r="G17" s="1">
        <v>16</v>
      </c>
      <c r="H17" s="1">
        <v>17</v>
      </c>
      <c r="I17" s="1">
        <f t="shared" si="0"/>
        <v>50</v>
      </c>
      <c r="J17" s="8">
        <v>6</v>
      </c>
    </row>
    <row r="18" spans="1:10" ht="48" customHeight="1" x14ac:dyDescent="0.25">
      <c r="A18" s="1">
        <v>12</v>
      </c>
      <c r="B18" s="1" t="str">
        <f>РУ!B23</f>
        <v>МБОУ «Гимназия № 63 г.Челябинска»</v>
      </c>
      <c r="C18" s="1" t="str">
        <f>РУ!C23</f>
        <v>Михайлова Светлана Андреевна</v>
      </c>
      <c r="D18" s="1" t="str">
        <f>РУ!D23</f>
        <v>Шмидт Глеб Артемович</v>
      </c>
      <c r="E18" s="1" t="str">
        <f>РУ!E23</f>
        <v>Я счастлива, что родина моя - Урал!</v>
      </c>
      <c r="F18" s="1">
        <v>16</v>
      </c>
      <c r="G18" s="1">
        <v>16</v>
      </c>
      <c r="H18" s="1">
        <v>16</v>
      </c>
      <c r="I18" s="1">
        <f t="shared" si="0"/>
        <v>48</v>
      </c>
      <c r="J18" s="8">
        <v>7</v>
      </c>
    </row>
    <row r="19" spans="1:10" ht="48" customHeight="1" x14ac:dyDescent="0.25">
      <c r="A19" s="1">
        <v>13</v>
      </c>
      <c r="B19" s="1" t="str">
        <f>РУ!B16</f>
        <v xml:space="preserve">МБУДО «СЮТур г. Челябинска» </v>
      </c>
      <c r="C19" s="1" t="str">
        <f>РУ!C16</f>
        <v>Осипова Александра Борисовна</v>
      </c>
      <c r="D19" s="1" t="str">
        <f>РУ!D16</f>
        <v>Лескова Светлана</v>
      </c>
      <c r="E19" s="1" t="str">
        <f>РУ!E16</f>
        <v>Спускайтесь, мы Борисовне не скажем</v>
      </c>
      <c r="F19" s="1">
        <v>15</v>
      </c>
      <c r="G19" s="1">
        <v>14</v>
      </c>
      <c r="H19" s="1">
        <v>14</v>
      </c>
      <c r="I19" s="1">
        <f t="shared" si="0"/>
        <v>43</v>
      </c>
      <c r="J19" s="8">
        <v>8</v>
      </c>
    </row>
    <row r="20" spans="1:10" ht="48" customHeight="1" x14ac:dyDescent="0.25">
      <c r="A20" s="1">
        <v>14</v>
      </c>
      <c r="B20" s="1" t="str">
        <f>РУ!B9</f>
        <v>МБУДО «ЦВР» -
МАОУ «СОШ № 24 г.Челябинска»</v>
      </c>
      <c r="C20" s="1" t="str">
        <f>РУ!C9</f>
        <v>Кулишова Анна Александровна</v>
      </c>
      <c r="D20" s="1" t="str">
        <f>РУ!D9</f>
        <v>Кульниязов
Богдан
Саматович</v>
      </c>
      <c r="E20" s="1" t="str">
        <f>РУ!E9</f>
        <v>Туристское лимбо</v>
      </c>
      <c r="F20" s="1">
        <v>14</v>
      </c>
      <c r="G20" s="1">
        <v>15</v>
      </c>
      <c r="H20" s="1">
        <v>13</v>
      </c>
      <c r="I20" s="1">
        <f t="shared" si="0"/>
        <v>42</v>
      </c>
      <c r="J20" s="8">
        <v>9</v>
      </c>
    </row>
    <row r="21" spans="1:10" ht="48" customHeight="1" x14ac:dyDescent="0.25">
      <c r="A21" s="1">
        <v>15</v>
      </c>
      <c r="B21" s="1" t="str">
        <f>РУ!B10</f>
        <v xml:space="preserve">МАОУ «СОШ № 24 г. Челябинска» - МБУДО «СЮТур г. Челябинска» </v>
      </c>
      <c r="C21" s="1" t="str">
        <f>РУ!C10</f>
        <v>Кулишова Анна Александровна</v>
      </c>
      <c r="D21" s="1" t="str">
        <f>РУ!D10</f>
        <v>Хафизова Алина
Жамильевна</v>
      </c>
      <c r="E21" s="1" t="str">
        <f>РУ!E10</f>
        <v>Водопой</v>
      </c>
      <c r="F21" s="1">
        <v>14</v>
      </c>
      <c r="G21" s="1">
        <v>13</v>
      </c>
      <c r="H21" s="1">
        <v>15</v>
      </c>
      <c r="I21" s="1">
        <f t="shared" si="0"/>
        <v>42</v>
      </c>
      <c r="J21" s="8">
        <v>9</v>
      </c>
    </row>
    <row r="22" spans="1:10" ht="48" customHeight="1" x14ac:dyDescent="0.25">
      <c r="A22" s="1">
        <v>16</v>
      </c>
      <c r="B22" s="1" t="str">
        <f>РУ!B8</f>
        <v>МБУДО «ЦВР» -
МАОУ «СОШ № 24 г.Челябинска»</v>
      </c>
      <c r="C22" s="1" t="str">
        <f>РУ!C8</f>
        <v>Кулишова Анна Александровна</v>
      </c>
      <c r="D22" s="1" t="str">
        <f>РУ!D8</f>
        <v>Кулишов Савелий Владимирович</v>
      </c>
      <c r="E22" s="1" t="str">
        <f>РУ!E8</f>
        <v>Алёнушка XXI века!</v>
      </c>
      <c r="F22" s="1">
        <v>12</v>
      </c>
      <c r="G22" s="1">
        <v>13</v>
      </c>
      <c r="H22" s="1">
        <v>13</v>
      </c>
      <c r="I22" s="1">
        <f t="shared" si="0"/>
        <v>38</v>
      </c>
      <c r="J22" s="8">
        <v>10</v>
      </c>
    </row>
    <row r="23" spans="1:10" ht="48" customHeight="1" x14ac:dyDescent="0.25">
      <c r="A23" s="1">
        <v>17</v>
      </c>
      <c r="B23" s="1" t="str">
        <f>РУ!B15</f>
        <v>МАУДО ЦДЮТур «Космос»</v>
      </c>
      <c r="C23" s="1" t="s">
        <v>99</v>
      </c>
      <c r="D23" s="1" t="str">
        <f>РУ!D15</f>
        <v>Пережогина Анастасия Александровна</v>
      </c>
      <c r="E23" s="1" t="str">
        <f>РУ!E15</f>
        <v>Дорога на Шихан</v>
      </c>
      <c r="F23" s="1">
        <v>13</v>
      </c>
      <c r="G23" s="1">
        <v>12</v>
      </c>
      <c r="H23" s="1">
        <v>12</v>
      </c>
      <c r="I23" s="1">
        <f t="shared" si="0"/>
        <v>37</v>
      </c>
      <c r="J23" s="8">
        <v>11</v>
      </c>
    </row>
  </sheetData>
  <sortState ref="B7:I23">
    <sortCondition descending="1" ref="I7:I23"/>
  </sortState>
  <mergeCells count="6">
    <mergeCell ref="A1:J1"/>
    <mergeCell ref="A2:J2"/>
    <mergeCell ref="A3:J3"/>
    <mergeCell ref="A4:J4"/>
    <mergeCell ref="A5:B5"/>
    <mergeCell ref="D5:J5"/>
  </mergeCells>
  <pageMargins left="0.31496062992125984" right="0.31496062992125984" top="0.35433070866141736" bottom="0.35433070866141736" header="0" footer="0"/>
  <pageSetup paperSize="9" scale="95" fitToHeight="5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"/>
  <sheetViews>
    <sheetView workbookViewId="0">
      <selection activeCell="A12" sqref="A12:XFD12"/>
    </sheetView>
  </sheetViews>
  <sheetFormatPr defaultRowHeight="15" x14ac:dyDescent="0.25"/>
  <cols>
    <col min="1" max="1" width="5.28515625" style="2" customWidth="1"/>
    <col min="2" max="2" width="33.28515625" style="2" customWidth="1"/>
    <col min="3" max="4" width="25.140625" style="2" customWidth="1"/>
    <col min="5" max="9" width="9.85546875" style="2" customWidth="1"/>
    <col min="10" max="16384" width="9.140625" style="2"/>
  </cols>
  <sheetData>
    <row r="1" spans="1:9" ht="33.75" customHeight="1" x14ac:dyDescent="0.25">
      <c r="A1" s="14" t="s">
        <v>4</v>
      </c>
      <c r="B1" s="14"/>
      <c r="C1" s="14"/>
      <c r="D1" s="14"/>
      <c r="E1" s="14"/>
      <c r="F1" s="14"/>
      <c r="G1" s="14"/>
      <c r="H1" s="14"/>
      <c r="I1" s="14"/>
    </row>
    <row r="2" spans="1:9" ht="33.75" customHeight="1" x14ac:dyDescent="0.3">
      <c r="A2" s="15" t="s">
        <v>5</v>
      </c>
      <c r="B2" s="15"/>
      <c r="C2" s="15"/>
      <c r="D2" s="15"/>
      <c r="E2" s="15"/>
      <c r="F2" s="15"/>
      <c r="G2" s="15"/>
      <c r="H2" s="15"/>
      <c r="I2" s="15"/>
    </row>
    <row r="3" spans="1:9" ht="41.25" customHeight="1" x14ac:dyDescent="0.25">
      <c r="A3" s="16" t="s">
        <v>101</v>
      </c>
      <c r="B3" s="16"/>
      <c r="C3" s="16"/>
      <c r="D3" s="16"/>
      <c r="E3" s="16"/>
      <c r="F3" s="16"/>
      <c r="G3" s="16"/>
      <c r="H3" s="16"/>
      <c r="I3" s="16"/>
    </row>
    <row r="4" spans="1:9" ht="18.75" customHeight="1" x14ac:dyDescent="0.25">
      <c r="A4" s="16" t="str">
        <f>ТР!A4</f>
        <v>Возрастная группа: руководители</v>
      </c>
      <c r="B4" s="16"/>
      <c r="C4" s="16"/>
      <c r="D4" s="16"/>
      <c r="E4" s="16"/>
      <c r="F4" s="16"/>
      <c r="G4" s="16"/>
      <c r="H4" s="16"/>
      <c r="I4" s="16"/>
    </row>
    <row r="5" spans="1:9" s="4" customFormat="1" ht="18.75" customHeight="1" x14ac:dyDescent="0.25">
      <c r="A5" s="17" t="s">
        <v>6</v>
      </c>
      <c r="B5" s="17"/>
      <c r="C5" s="18" t="s">
        <v>7</v>
      </c>
      <c r="D5" s="18"/>
      <c r="E5" s="18"/>
      <c r="F5" s="18"/>
      <c r="G5" s="18"/>
      <c r="H5" s="18"/>
      <c r="I5" s="18"/>
    </row>
    <row r="6" spans="1:9" ht="31.5" customHeight="1" x14ac:dyDescent="0.25">
      <c r="A6" s="1" t="s">
        <v>0</v>
      </c>
      <c r="B6" s="1" t="s">
        <v>1</v>
      </c>
      <c r="C6" s="1" t="s">
        <v>14</v>
      </c>
      <c r="D6" s="1" t="s">
        <v>16</v>
      </c>
      <c r="E6" s="1" t="s">
        <v>9</v>
      </c>
      <c r="F6" s="1" t="s">
        <v>10</v>
      </c>
      <c r="G6" s="1" t="s">
        <v>11</v>
      </c>
      <c r="H6" s="1" t="s">
        <v>3</v>
      </c>
      <c r="I6" s="5" t="s">
        <v>8</v>
      </c>
    </row>
    <row r="7" spans="1:9" ht="55.5" customHeight="1" x14ac:dyDescent="0.25">
      <c r="A7" s="1">
        <v>1</v>
      </c>
      <c r="B7" s="1" t="str">
        <f>ТР!B11</f>
        <v>МАОУ «СОШ № 137 г. Челябинска»</v>
      </c>
      <c r="C7" s="1" t="str">
        <f>ТР!C11</f>
        <v>Кузьменко Анатолий Николаевич</v>
      </c>
      <c r="D7" s="1" t="str">
        <f>ТР!D11</f>
        <v>Сейчас мы им покажем!</v>
      </c>
      <c r="E7" s="1">
        <v>23</v>
      </c>
      <c r="F7" s="1">
        <v>22</v>
      </c>
      <c r="G7" s="1">
        <v>24</v>
      </c>
      <c r="H7" s="1">
        <f>SUM(E7:G7)</f>
        <v>69</v>
      </c>
      <c r="I7" s="13">
        <v>1</v>
      </c>
    </row>
    <row r="8" spans="1:9" ht="55.5" customHeight="1" x14ac:dyDescent="0.25">
      <c r="A8" s="1">
        <v>2</v>
      </c>
      <c r="B8" s="1" t="str">
        <f>ТР!B9</f>
        <v xml:space="preserve">МАОУ «СОШ № 24 г. Челябинска» - МБУДО «СЮТур г. Челябинска» </v>
      </c>
      <c r="C8" s="1" t="str">
        <f>ТР!C9</f>
        <v>Кулишова Анна Александровна</v>
      </c>
      <c r="D8" s="1" t="str">
        <f>ТР!D9</f>
        <v xml:space="preserve">Долгожданный финиш </v>
      </c>
      <c r="E8" s="1">
        <v>22</v>
      </c>
      <c r="F8" s="1">
        <v>20</v>
      </c>
      <c r="G8" s="1">
        <v>22</v>
      </c>
      <c r="H8" s="1">
        <f>SUM(E8:G8)</f>
        <v>64</v>
      </c>
      <c r="I8" s="13">
        <v>2</v>
      </c>
    </row>
    <row r="9" spans="1:9" ht="55.5" customHeight="1" x14ac:dyDescent="0.25">
      <c r="A9" s="1">
        <v>3</v>
      </c>
      <c r="B9" s="1" t="str">
        <f>ТР!B8</f>
        <v>МБУДО «ЦВР» -
МАОУ «СОШ № 24 г.Челябинска»</v>
      </c>
      <c r="C9" s="1" t="str">
        <f>ТР!C8</f>
        <v>Жиянбаев Наиль Раимльевич</v>
      </c>
      <c r="D9" s="1" t="str">
        <f>ТР!D8</f>
        <v>Задумчивость</v>
      </c>
      <c r="E9" s="1">
        <v>13</v>
      </c>
      <c r="F9" s="1">
        <v>11</v>
      </c>
      <c r="G9" s="1">
        <v>15</v>
      </c>
      <c r="H9" s="1">
        <f>SUM(E9:G9)</f>
        <v>39</v>
      </c>
      <c r="I9" s="13">
        <v>3</v>
      </c>
    </row>
    <row r="10" spans="1:9" ht="55.5" customHeight="1" x14ac:dyDescent="0.25">
      <c r="A10" s="1">
        <v>4</v>
      </c>
      <c r="B10" s="1" t="str">
        <f>ТР!B10</f>
        <v>МАУДО ЦДЮТур «Космос»</v>
      </c>
      <c r="C10" s="1" t="str">
        <f>ТР!C10</f>
        <v>Фаезова Ирина Сергеевна</v>
      </c>
      <c r="D10" s="1" t="str">
        <f>ТР!D10</f>
        <v>Широкими шагами по Северному Уралу</v>
      </c>
      <c r="E10" s="1">
        <v>12</v>
      </c>
      <c r="F10" s="1">
        <v>10</v>
      </c>
      <c r="G10" s="1">
        <v>12</v>
      </c>
      <c r="H10" s="1">
        <f>SUM(E10:G10)</f>
        <v>34</v>
      </c>
      <c r="I10" s="13">
        <v>4</v>
      </c>
    </row>
  </sheetData>
  <sortState ref="B7:H10">
    <sortCondition descending="1" ref="H7:H10"/>
  </sortState>
  <mergeCells count="6">
    <mergeCell ref="A1:I1"/>
    <mergeCell ref="A2:I2"/>
    <mergeCell ref="A3:I3"/>
    <mergeCell ref="A4:I4"/>
    <mergeCell ref="A5:B5"/>
    <mergeCell ref="C5:I5"/>
  </mergeCells>
  <pageMargins left="0.31496062992125984" right="0.31496062992125984" top="0.35433070866141736" bottom="0.35433070866141736" header="0" footer="0"/>
  <pageSetup paperSize="9" fitToHeight="5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zoomScale="80" zoomScaleNormal="80" workbookViewId="0">
      <selection activeCell="E32" sqref="E32"/>
    </sheetView>
  </sheetViews>
  <sheetFormatPr defaultRowHeight="15" x14ac:dyDescent="0.25"/>
  <cols>
    <col min="1" max="1" width="5.28515625" style="2" customWidth="1"/>
    <col min="2" max="2" width="36" style="2" customWidth="1"/>
    <col min="3" max="3" width="26.140625" style="2" customWidth="1"/>
    <col min="4" max="4" width="17.28515625" style="2" customWidth="1"/>
    <col min="5" max="5" width="18.85546875" style="2" customWidth="1"/>
    <col min="6" max="10" width="10.28515625" style="2" customWidth="1"/>
    <col min="11" max="16384" width="9.140625" style="2"/>
  </cols>
  <sheetData>
    <row r="1" spans="1:10" ht="33.75" customHeight="1" x14ac:dyDescent="0.25">
      <c r="A1" s="14" t="s">
        <v>4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33.75" customHeight="1" x14ac:dyDescent="0.3">
      <c r="A2" s="15" t="s">
        <v>5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41.25" customHeight="1" x14ac:dyDescent="0.25">
      <c r="A3" s="16" t="s">
        <v>101</v>
      </c>
      <c r="B3" s="16"/>
      <c r="C3" s="16"/>
      <c r="D3" s="16"/>
      <c r="E3" s="16"/>
      <c r="F3" s="16"/>
      <c r="G3" s="16"/>
      <c r="H3" s="16"/>
      <c r="I3" s="16"/>
    </row>
    <row r="4" spans="1:10" ht="18.75" customHeight="1" x14ac:dyDescent="0.25">
      <c r="A4" s="16" t="str">
        <f>ТУ!A4</f>
        <v>Возрастная группа: учащиеся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s="4" customFormat="1" ht="18.75" customHeight="1" x14ac:dyDescent="0.25">
      <c r="A5" s="17" t="s">
        <v>6</v>
      </c>
      <c r="B5" s="17"/>
      <c r="C5" s="3"/>
      <c r="D5" s="18" t="s">
        <v>7</v>
      </c>
      <c r="E5" s="18"/>
      <c r="F5" s="18"/>
      <c r="G5" s="18"/>
      <c r="H5" s="18"/>
      <c r="I5" s="18"/>
      <c r="J5" s="18"/>
    </row>
    <row r="6" spans="1:10" ht="31.5" customHeight="1" x14ac:dyDescent="0.25">
      <c r="A6" s="1" t="s">
        <v>0</v>
      </c>
      <c r="B6" s="1" t="s">
        <v>1</v>
      </c>
      <c r="C6" s="1" t="s">
        <v>2</v>
      </c>
      <c r="D6" s="1" t="s">
        <v>14</v>
      </c>
      <c r="E6" s="1" t="s">
        <v>16</v>
      </c>
      <c r="F6" s="1" t="s">
        <v>9</v>
      </c>
      <c r="G6" s="1" t="s">
        <v>10</v>
      </c>
      <c r="H6" s="1" t="s">
        <v>11</v>
      </c>
      <c r="I6" s="1" t="s">
        <v>3</v>
      </c>
      <c r="J6" s="5" t="s">
        <v>8</v>
      </c>
    </row>
    <row r="7" spans="1:10" ht="55.5" customHeight="1" x14ac:dyDescent="0.25">
      <c r="A7" s="1">
        <v>1</v>
      </c>
      <c r="B7" s="1" t="str">
        <f>ТУ!B11</f>
        <v xml:space="preserve">МАОУ «СОШ № 24 г. Челябинска» - МБУДО «СЮТур г. Челябинска» </v>
      </c>
      <c r="C7" s="1" t="str">
        <f>ТУ!C11</f>
        <v>Кулишова Анна Александровна</v>
      </c>
      <c r="D7" s="1" t="str">
        <f>ТУ!D11</f>
        <v>Михалина Анастасия Валентиновна</v>
      </c>
      <c r="E7" s="1" t="str">
        <f>ТУ!E11</f>
        <v xml:space="preserve">Настоящий мужчина </v>
      </c>
      <c r="F7" s="1">
        <v>23</v>
      </c>
      <c r="G7" s="1">
        <v>23</v>
      </c>
      <c r="H7" s="1">
        <v>23</v>
      </c>
      <c r="I7" s="1">
        <f t="shared" ref="I7:I17" si="0">SUM(F7:H7)</f>
        <v>69</v>
      </c>
      <c r="J7" s="13">
        <v>1</v>
      </c>
    </row>
    <row r="8" spans="1:10" ht="55.5" customHeight="1" x14ac:dyDescent="0.25">
      <c r="A8" s="1">
        <v>2</v>
      </c>
      <c r="B8" s="1" t="str">
        <f>ТУ!B13</f>
        <v>МАУДО ЦДЮТур «Космос»</v>
      </c>
      <c r="C8" s="1" t="str">
        <f>ТУ!C13</f>
        <v>Казанцева Юлия Валерьевна</v>
      </c>
      <c r="D8" s="1" t="str">
        <f>ТУ!D13</f>
        <v>Казанцева Ксения Евгеньевна</v>
      </c>
      <c r="E8" s="1" t="str">
        <f>ТУ!E13</f>
        <v>Городской слёт</v>
      </c>
      <c r="F8" s="1">
        <v>23</v>
      </c>
      <c r="G8" s="1">
        <v>23</v>
      </c>
      <c r="H8" s="1">
        <v>23</v>
      </c>
      <c r="I8" s="1">
        <f t="shared" si="0"/>
        <v>69</v>
      </c>
      <c r="J8" s="13">
        <v>1</v>
      </c>
    </row>
    <row r="9" spans="1:10" ht="55.5" customHeight="1" x14ac:dyDescent="0.25">
      <c r="A9" s="1">
        <v>3</v>
      </c>
      <c r="B9" s="1" t="str">
        <f>ТУ!B9</f>
        <v>МБУДО «ЦВР» -
МАОУ «СОШ № 24 г.Челябинска»</v>
      </c>
      <c r="C9" s="1" t="str">
        <f>ТУ!C9</f>
        <v>Кулишова Анна Александровна</v>
      </c>
      <c r="D9" s="1" t="str">
        <f>ТУ!D9</f>
        <v>Кульниязов
Богдан
Саматович</v>
      </c>
      <c r="E9" s="1" t="str">
        <f>ТУ!E9</f>
        <v>Просто друг</v>
      </c>
      <c r="F9" s="1">
        <v>21</v>
      </c>
      <c r="G9" s="1">
        <v>23</v>
      </c>
      <c r="H9" s="1">
        <v>19</v>
      </c>
      <c r="I9" s="1">
        <f t="shared" si="0"/>
        <v>63</v>
      </c>
      <c r="J9" s="13">
        <v>2</v>
      </c>
    </row>
    <row r="10" spans="1:10" ht="55.5" customHeight="1" x14ac:dyDescent="0.25">
      <c r="A10" s="1">
        <v>4</v>
      </c>
      <c r="B10" s="1" t="str">
        <f>ТУ!B17</f>
        <v>МАОУ «СОШ № 137 г. Челябинска»</v>
      </c>
      <c r="C10" s="1" t="str">
        <f>ТУ!C17</f>
        <v>Юмагулова Лариса Фуатовна</v>
      </c>
      <c r="D10" s="1" t="str">
        <f>ТУ!D17</f>
        <v>Перевертайло Иван Алексеевич</v>
      </c>
      <c r="E10" s="1" t="str">
        <f>ТУ!E17</f>
        <v>Паучок туриста</v>
      </c>
      <c r="F10" s="1">
        <v>20</v>
      </c>
      <c r="G10" s="1">
        <v>22</v>
      </c>
      <c r="H10" s="1">
        <v>21</v>
      </c>
      <c r="I10" s="1">
        <f t="shared" si="0"/>
        <v>63</v>
      </c>
      <c r="J10" s="13">
        <v>2</v>
      </c>
    </row>
    <row r="11" spans="1:10" ht="55.5" customHeight="1" x14ac:dyDescent="0.25">
      <c r="A11" s="1">
        <v>5</v>
      </c>
      <c r="B11" s="1" t="str">
        <f>ТУ!B12</f>
        <v>МАОУ «СОШ № 112 г.Челябинска»-
МАУДО ЦДЮТур «Космос»</v>
      </c>
      <c r="C11" s="1" t="str">
        <f>ТУ!C12</f>
        <v>Шеметова Инна Геннадьевна</v>
      </c>
      <c r="D11" s="1" t="str">
        <f>ТУ!D12</f>
        <v>Черников Александр Евгеньевич</v>
      </c>
      <c r="E11" s="1" t="str">
        <f>ТУ!E12</f>
        <v>«Первые медали моих друзей»</v>
      </c>
      <c r="F11" s="1">
        <v>19</v>
      </c>
      <c r="G11" s="1">
        <v>20</v>
      </c>
      <c r="H11" s="1">
        <v>18</v>
      </c>
      <c r="I11" s="1">
        <f t="shared" si="0"/>
        <v>57</v>
      </c>
      <c r="J11" s="13">
        <v>3</v>
      </c>
    </row>
    <row r="12" spans="1:10" ht="55.5" customHeight="1" x14ac:dyDescent="0.25">
      <c r="A12" s="1">
        <v>6</v>
      </c>
      <c r="B12" s="1" t="str">
        <f>ТУ!B16</f>
        <v>МАОУ «СОШ № 137 г. Челябинска»</v>
      </c>
      <c r="C12" s="1" t="str">
        <f>ТУ!C16</f>
        <v>Юмагулова Лариса Фуатовна</v>
      </c>
      <c r="D12" s="1" t="str">
        <f>ТУ!D16</f>
        <v>Рыбина Виктория Игоревна</v>
      </c>
      <c r="E12" s="1" t="str">
        <f>ТУ!E16</f>
        <v>Пока бежали, все знания растеряли</v>
      </c>
      <c r="F12" s="1">
        <v>19</v>
      </c>
      <c r="G12" s="1">
        <v>18</v>
      </c>
      <c r="H12" s="1">
        <v>20</v>
      </c>
      <c r="I12" s="1">
        <f t="shared" si="0"/>
        <v>57</v>
      </c>
      <c r="J12" s="8">
        <v>3</v>
      </c>
    </row>
    <row r="13" spans="1:10" ht="55.5" customHeight="1" x14ac:dyDescent="0.25">
      <c r="A13" s="1">
        <v>7</v>
      </c>
      <c r="B13" s="1" t="str">
        <f>ТУ!B8</f>
        <v>МБУДО «ЦВР» -
МАОУ «СОШ № 24 г.Челябинска»</v>
      </c>
      <c r="C13" s="1" t="str">
        <f>ТУ!C8</f>
        <v>Кулишова Анна Александровна</v>
      </c>
      <c r="D13" s="1" t="str">
        <f>ТУ!D8</f>
        <v>Кулишов Савелий Владимирович</v>
      </c>
      <c r="E13" s="1" t="str">
        <f>ТУ!E8</f>
        <v>Нечего, я выросту!</v>
      </c>
      <c r="F13" s="1">
        <v>17</v>
      </c>
      <c r="G13" s="1">
        <v>19</v>
      </c>
      <c r="H13" s="1">
        <v>15</v>
      </c>
      <c r="I13" s="1">
        <f t="shared" si="0"/>
        <v>51</v>
      </c>
      <c r="J13" s="8">
        <v>4</v>
      </c>
    </row>
    <row r="14" spans="1:10" ht="56.25" customHeight="1" x14ac:dyDescent="0.25">
      <c r="A14" s="1">
        <v>8</v>
      </c>
      <c r="B14" s="1" t="str">
        <f>ТУ!B10</f>
        <v xml:space="preserve">МАОУ «СОШ № 24 г. Челябинска» - МБУДО «СЮТур г. Челябинска» </v>
      </c>
      <c r="C14" s="1" t="str">
        <f>ТУ!C10</f>
        <v>Кулишова Анна Александровна</v>
      </c>
      <c r="D14" s="1" t="str">
        <f>ТУ!D10</f>
        <v>Хафизова Алина
Жамильевна</v>
      </c>
      <c r="E14" s="1" t="str">
        <f>ТУ!E10</f>
        <v xml:space="preserve">Сила притяжения </v>
      </c>
      <c r="F14" s="1">
        <v>18</v>
      </c>
      <c r="G14" s="1">
        <v>17</v>
      </c>
      <c r="H14" s="1">
        <v>16</v>
      </c>
      <c r="I14" s="1">
        <f t="shared" si="0"/>
        <v>51</v>
      </c>
      <c r="J14" s="8">
        <v>4</v>
      </c>
    </row>
    <row r="15" spans="1:10" ht="56.25" customHeight="1" x14ac:dyDescent="0.25">
      <c r="A15" s="1">
        <v>9</v>
      </c>
      <c r="B15" s="1" t="str">
        <f>ТУ!B15</f>
        <v>МАОУ «СОШ № 137 г. Челябинска»</v>
      </c>
      <c r="C15" s="1" t="str">
        <f>ТУ!C15</f>
        <v>Осипова Александра Борисовна</v>
      </c>
      <c r="D15" s="1" t="str">
        <f>ТУ!D15</f>
        <v>Смирнова Александра</v>
      </c>
      <c r="E15" s="1" t="str">
        <f>ТУ!E15</f>
        <v>Ну что, кто первый?</v>
      </c>
      <c r="F15" s="1">
        <v>15</v>
      </c>
      <c r="G15" s="1">
        <v>16</v>
      </c>
      <c r="H15" s="1">
        <v>14</v>
      </c>
      <c r="I15" s="1">
        <f t="shared" si="0"/>
        <v>45</v>
      </c>
      <c r="J15" s="8">
        <v>5</v>
      </c>
    </row>
    <row r="16" spans="1:10" ht="56.25" customHeight="1" x14ac:dyDescent="0.25">
      <c r="A16" s="1">
        <v>10</v>
      </c>
      <c r="B16" s="1" t="str">
        <f>ТУ!B18</f>
        <v>МБОУ «Гимназия № 63 г.Челябинска»</v>
      </c>
      <c r="C16" s="1" t="str">
        <f>ТУ!C18</f>
        <v>Михайлова Светлана Андреевна</v>
      </c>
      <c r="D16" s="1" t="str">
        <f>ТУ!D18</f>
        <v>Шмидт Глеб Артемович</v>
      </c>
      <c r="E16" s="1" t="str">
        <f>ТУ!E18</f>
        <v>Дотяни до берега, Катюша</v>
      </c>
      <c r="F16" s="1">
        <v>15</v>
      </c>
      <c r="G16" s="1">
        <v>17</v>
      </c>
      <c r="H16" s="1">
        <v>13</v>
      </c>
      <c r="I16" s="1">
        <f t="shared" si="0"/>
        <v>45</v>
      </c>
      <c r="J16" s="8">
        <v>5</v>
      </c>
    </row>
    <row r="17" spans="1:10" ht="56.25" customHeight="1" x14ac:dyDescent="0.25">
      <c r="A17" s="1">
        <v>11</v>
      </c>
      <c r="B17" s="1" t="str">
        <f>ТУ!B14</f>
        <v>МАОУ «СОШ № 137 г. Челябинска»</v>
      </c>
      <c r="C17" s="1" t="str">
        <f>ТУ!C14</f>
        <v>Осипова Александра Борисовна</v>
      </c>
      <c r="D17" s="1" t="str">
        <f>ТУ!D14</f>
        <v>Лескова Светлана</v>
      </c>
      <c r="E17" s="1" t="str">
        <f>ТУ!E14</f>
        <v>Хорошая разминка- залог победы</v>
      </c>
      <c r="F17" s="1">
        <v>12</v>
      </c>
      <c r="G17" s="1">
        <v>13</v>
      </c>
      <c r="H17" s="1">
        <v>11</v>
      </c>
      <c r="I17" s="1">
        <f t="shared" si="0"/>
        <v>36</v>
      </c>
      <c r="J17" s="8">
        <v>6</v>
      </c>
    </row>
  </sheetData>
  <sortState ref="B7:I17">
    <sortCondition descending="1" ref="I7:I17"/>
  </sortState>
  <mergeCells count="6">
    <mergeCell ref="A1:J1"/>
    <mergeCell ref="A2:J2"/>
    <mergeCell ref="A4:J4"/>
    <mergeCell ref="A5:B5"/>
    <mergeCell ref="D5:J5"/>
    <mergeCell ref="A3:I3"/>
  </mergeCells>
  <pageMargins left="0.31496062992125984" right="0.31496062992125984" top="0.35433070866141736" bottom="0.35433070866141736" header="0" footer="0"/>
  <pageSetup paperSize="9" scale="91" fitToHeight="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РР</vt:lpstr>
      <vt:lpstr>РУ</vt:lpstr>
      <vt:lpstr>ТР</vt:lpstr>
      <vt:lpstr>ТУ</vt:lpstr>
      <vt:lpstr>Репортаж о путешествии (Р)</vt:lpstr>
      <vt:lpstr>Репортаж о путешествии (У)</vt:lpstr>
      <vt:lpstr>Тренеровки и соревнования (Р)</vt:lpstr>
      <vt:lpstr>Тренеровки и соревнования (У)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2021-01-26T06:43:33Z</dcterms:modified>
</cp:coreProperties>
</file>